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D:\Desktop\Excel\ZDC\"/>
    </mc:Choice>
  </mc:AlternateContent>
  <xr:revisionPtr revIDLastSave="0" documentId="13_ncr:1_{77B329E3-BF37-43B3-9FC1-6B22DBA0D2B4}" xr6:coauthVersionLast="47" xr6:coauthVersionMax="47" xr10:uidLastSave="{00000000-0000-0000-0000-000000000000}"/>
  <bookViews>
    <workbookView xWindow="-120" yWindow="-120" windowWidth="38640" windowHeight="21240" xr2:uid="{00000000-000D-0000-FFFF-FFFF00000000}"/>
  </bookViews>
  <sheets>
    <sheet name="工作表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50" i="1" l="1"/>
  <c r="U49" i="1" s="1"/>
  <c r="L50" i="1"/>
  <c r="V49" i="1" s="1"/>
  <c r="M50" i="1"/>
  <c r="M49" i="1" s="1"/>
  <c r="N50" i="1"/>
  <c r="N49" i="1" s="1"/>
  <c r="O50" i="1"/>
  <c r="O49" i="1" s="1"/>
  <c r="P50" i="1"/>
  <c r="P49" i="1" s="1"/>
  <c r="K51" i="1"/>
  <c r="L51" i="1"/>
  <c r="M51" i="1"/>
  <c r="W50" i="1" s="1"/>
  <c r="N51" i="1"/>
  <c r="X50" i="1" s="1"/>
  <c r="O51" i="1"/>
  <c r="P51" i="1"/>
  <c r="Q51" i="1"/>
  <c r="Q50" i="1" s="1"/>
  <c r="J49" i="1"/>
  <c r="J48" i="1" s="1"/>
  <c r="J47" i="1" s="1"/>
  <c r="J46" i="1" s="1"/>
  <c r="J45" i="1" s="1"/>
  <c r="J44" i="1" s="1"/>
  <c r="J50" i="1"/>
  <c r="J51" i="1"/>
  <c r="K35" i="1"/>
  <c r="L35" i="1" s="1"/>
  <c r="K36" i="1"/>
  <c r="L36" i="1"/>
  <c r="M36" i="1" s="1"/>
  <c r="K37" i="1"/>
  <c r="U36" i="1" s="1"/>
  <c r="L37" i="1"/>
  <c r="M37" i="1"/>
  <c r="N37" i="1"/>
  <c r="O37" i="1"/>
  <c r="P37" i="1"/>
  <c r="Q37" i="1"/>
  <c r="AA36" i="1" s="1"/>
  <c r="K38" i="1"/>
  <c r="U37" i="1" s="1"/>
  <c r="L38" i="1"/>
  <c r="V37" i="1" s="1"/>
  <c r="M38" i="1"/>
  <c r="N38" i="1" s="1"/>
  <c r="K39" i="1"/>
  <c r="L39" i="1" s="1"/>
  <c r="M39" i="1" s="1"/>
  <c r="N39" i="1" s="1"/>
  <c r="O39" i="1" s="1"/>
  <c r="P39" i="1" s="1"/>
  <c r="Q39" i="1" s="1"/>
  <c r="AA38" i="1" s="1"/>
  <c r="K40" i="1"/>
  <c r="L40" i="1"/>
  <c r="M40" i="1"/>
  <c r="N40" i="1"/>
  <c r="O40" i="1"/>
  <c r="P40" i="1"/>
  <c r="Q40" i="1"/>
  <c r="AA39" i="1" s="1"/>
  <c r="K41" i="1"/>
  <c r="U40" i="1" s="1"/>
  <c r="L41" i="1"/>
  <c r="V40" i="1" s="1"/>
  <c r="M41" i="1"/>
  <c r="W40" i="1" s="1"/>
  <c r="N41" i="1"/>
  <c r="X40" i="1" s="1"/>
  <c r="O41" i="1"/>
  <c r="P41" i="1"/>
  <c r="Q41" i="1" s="1"/>
  <c r="AA40" i="1" s="1"/>
  <c r="L34" i="1"/>
  <c r="M34" i="1" s="1"/>
  <c r="N34" i="1" s="1"/>
  <c r="O34" i="1" s="1"/>
  <c r="P34" i="1" s="1"/>
  <c r="Q34" i="1" s="1"/>
  <c r="K34" i="1"/>
  <c r="S42" i="1"/>
  <c r="S32" i="1"/>
  <c r="S22" i="1"/>
  <c r="S12" i="1"/>
  <c r="S2" i="1"/>
  <c r="AA50" i="1"/>
  <c r="Z50" i="1"/>
  <c r="Y50" i="1"/>
  <c r="V50" i="1"/>
  <c r="U50" i="1"/>
  <c r="T50" i="1"/>
  <c r="T49" i="1"/>
  <c r="T40" i="1"/>
  <c r="T39" i="1"/>
  <c r="U38" i="1"/>
  <c r="T38" i="1"/>
  <c r="T37" i="1"/>
  <c r="T36" i="1"/>
  <c r="U35" i="1"/>
  <c r="T35" i="1"/>
  <c r="T34" i="1"/>
  <c r="T33" i="1"/>
  <c r="AA30" i="1"/>
  <c r="Z30" i="1"/>
  <c r="Y30" i="1"/>
  <c r="X30" i="1"/>
  <c r="W30" i="1"/>
  <c r="V30" i="1"/>
  <c r="U30" i="1"/>
  <c r="T30" i="1"/>
  <c r="AA29" i="1"/>
  <c r="Z29" i="1"/>
  <c r="Y29" i="1"/>
  <c r="X29" i="1"/>
  <c r="W29" i="1"/>
  <c r="V29" i="1"/>
  <c r="U29" i="1"/>
  <c r="T29" i="1"/>
  <c r="AA28" i="1"/>
  <c r="Z28" i="1"/>
  <c r="Y28" i="1"/>
  <c r="X28" i="1"/>
  <c r="W28" i="1"/>
  <c r="V28" i="1"/>
  <c r="U28" i="1"/>
  <c r="T28" i="1"/>
  <c r="AA27" i="1"/>
  <c r="Z27" i="1"/>
  <c r="Y27" i="1"/>
  <c r="X27" i="1"/>
  <c r="W27" i="1"/>
  <c r="V27" i="1"/>
  <c r="U27" i="1"/>
  <c r="T27" i="1"/>
  <c r="AA26" i="1"/>
  <c r="Z26" i="1"/>
  <c r="Y26" i="1"/>
  <c r="X26" i="1"/>
  <c r="W26" i="1"/>
  <c r="V26" i="1"/>
  <c r="U26" i="1"/>
  <c r="T26" i="1"/>
  <c r="AA25" i="1"/>
  <c r="Z25" i="1"/>
  <c r="Y25" i="1"/>
  <c r="X25" i="1"/>
  <c r="W25" i="1"/>
  <c r="V25" i="1"/>
  <c r="U25" i="1"/>
  <c r="T25" i="1"/>
  <c r="AA24" i="1"/>
  <c r="Z24" i="1"/>
  <c r="Y24" i="1"/>
  <c r="X24" i="1"/>
  <c r="W24" i="1"/>
  <c r="V24" i="1"/>
  <c r="U24" i="1"/>
  <c r="T24" i="1"/>
  <c r="AA23" i="1"/>
  <c r="Z23" i="1"/>
  <c r="Y23" i="1"/>
  <c r="X23" i="1"/>
  <c r="W23" i="1"/>
  <c r="V23" i="1"/>
  <c r="U23" i="1"/>
  <c r="T23" i="1"/>
  <c r="AA20" i="1"/>
  <c r="Z20" i="1"/>
  <c r="Y20" i="1"/>
  <c r="X20" i="1"/>
  <c r="W20" i="1"/>
  <c r="V20" i="1"/>
  <c r="U20" i="1"/>
  <c r="T20" i="1"/>
  <c r="AA19" i="1"/>
  <c r="Z19" i="1"/>
  <c r="Y19" i="1"/>
  <c r="X19" i="1"/>
  <c r="W19" i="1"/>
  <c r="V19" i="1"/>
  <c r="U19" i="1"/>
  <c r="T19" i="1"/>
  <c r="AA18" i="1"/>
  <c r="Z18" i="1"/>
  <c r="Y18" i="1"/>
  <c r="X18" i="1"/>
  <c r="W18" i="1"/>
  <c r="V18" i="1"/>
  <c r="U18" i="1"/>
  <c r="T18" i="1"/>
  <c r="AA17" i="1"/>
  <c r="Z17" i="1"/>
  <c r="Y17" i="1"/>
  <c r="X17" i="1"/>
  <c r="W17" i="1"/>
  <c r="V17" i="1"/>
  <c r="U17" i="1"/>
  <c r="T17" i="1"/>
  <c r="AA16" i="1"/>
  <c r="Z16" i="1"/>
  <c r="Y16" i="1"/>
  <c r="X16" i="1"/>
  <c r="W16" i="1"/>
  <c r="V16" i="1"/>
  <c r="U16" i="1"/>
  <c r="T16" i="1"/>
  <c r="AA15" i="1"/>
  <c r="Z15" i="1"/>
  <c r="Y15" i="1"/>
  <c r="X15" i="1"/>
  <c r="W15" i="1"/>
  <c r="V15" i="1"/>
  <c r="U15" i="1"/>
  <c r="T15" i="1"/>
  <c r="AA14" i="1"/>
  <c r="Z14" i="1"/>
  <c r="Y14" i="1"/>
  <c r="X14" i="1"/>
  <c r="W14" i="1"/>
  <c r="V14" i="1"/>
  <c r="U14" i="1"/>
  <c r="T14" i="1"/>
  <c r="AA13" i="1"/>
  <c r="Z13" i="1"/>
  <c r="Y13" i="1"/>
  <c r="X13" i="1"/>
  <c r="W13" i="1"/>
  <c r="V13" i="1"/>
  <c r="U13" i="1"/>
  <c r="T13" i="1"/>
  <c r="AA10" i="1"/>
  <c r="T4" i="1"/>
  <c r="U4" i="1"/>
  <c r="V4" i="1"/>
  <c r="W4" i="1"/>
  <c r="X4" i="1"/>
  <c r="Y4" i="1"/>
  <c r="Z4" i="1"/>
  <c r="AA4" i="1"/>
  <c r="T5" i="1"/>
  <c r="U5" i="1"/>
  <c r="V5" i="1"/>
  <c r="W5" i="1"/>
  <c r="X5" i="1"/>
  <c r="Y5" i="1"/>
  <c r="Z5" i="1"/>
  <c r="AA5" i="1"/>
  <c r="T6" i="1"/>
  <c r="U6" i="1"/>
  <c r="V6" i="1"/>
  <c r="W6" i="1"/>
  <c r="X6" i="1"/>
  <c r="Y6" i="1"/>
  <c r="Z6" i="1"/>
  <c r="AA6" i="1"/>
  <c r="T7" i="1"/>
  <c r="U7" i="1"/>
  <c r="V7" i="1"/>
  <c r="W7" i="1"/>
  <c r="X7" i="1"/>
  <c r="Y7" i="1"/>
  <c r="Z7" i="1"/>
  <c r="AA7" i="1"/>
  <c r="T8" i="1"/>
  <c r="U8" i="1"/>
  <c r="V8" i="1"/>
  <c r="W8" i="1"/>
  <c r="X8" i="1"/>
  <c r="Y8" i="1"/>
  <c r="Z8" i="1"/>
  <c r="AA8" i="1"/>
  <c r="T9" i="1"/>
  <c r="U9" i="1"/>
  <c r="V9" i="1"/>
  <c r="W9" i="1"/>
  <c r="X9" i="1"/>
  <c r="Y9" i="1"/>
  <c r="Z9" i="1"/>
  <c r="AA9" i="1"/>
  <c r="T10" i="1"/>
  <c r="U10" i="1"/>
  <c r="V10" i="1"/>
  <c r="W10" i="1"/>
  <c r="X10" i="1"/>
  <c r="Y10" i="1"/>
  <c r="Z10" i="1"/>
  <c r="AA3" i="1"/>
  <c r="U3" i="1"/>
  <c r="V3" i="1"/>
  <c r="W3" i="1"/>
  <c r="X3" i="1"/>
  <c r="Y3" i="1"/>
  <c r="Z3" i="1"/>
  <c r="T3" i="1"/>
  <c r="L5" i="1"/>
  <c r="M5" i="1"/>
  <c r="N5" i="1"/>
  <c r="O5" i="1"/>
  <c r="P5" i="1"/>
  <c r="Q5" i="1"/>
  <c r="L6" i="1"/>
  <c r="M6" i="1"/>
  <c r="N6" i="1"/>
  <c r="O6" i="1"/>
  <c r="P6" i="1"/>
  <c r="Q6" i="1"/>
  <c r="L7" i="1"/>
  <c r="M7" i="1"/>
  <c r="N7" i="1"/>
  <c r="O7" i="1"/>
  <c r="P7" i="1"/>
  <c r="Q7" i="1"/>
  <c r="L8" i="1"/>
  <c r="M8" i="1"/>
  <c r="N8" i="1"/>
  <c r="O8" i="1"/>
  <c r="P8" i="1"/>
  <c r="Q8" i="1"/>
  <c r="L9" i="1"/>
  <c r="M9" i="1"/>
  <c r="N9" i="1"/>
  <c r="O9" i="1"/>
  <c r="P9" i="1"/>
  <c r="Q9" i="1"/>
  <c r="L10" i="1"/>
  <c r="M10" i="1"/>
  <c r="N10" i="1"/>
  <c r="O10" i="1"/>
  <c r="P10" i="1"/>
  <c r="Q10" i="1"/>
  <c r="L11" i="1"/>
  <c r="M11" i="1"/>
  <c r="N11" i="1"/>
  <c r="O11" i="1"/>
  <c r="P11" i="1"/>
  <c r="Q11" i="1"/>
  <c r="Q4" i="1"/>
  <c r="P4" i="1"/>
  <c r="O4" i="1"/>
  <c r="N4" i="1"/>
  <c r="M4" i="1"/>
  <c r="L4" i="1"/>
  <c r="K5" i="1"/>
  <c r="K6" i="1"/>
  <c r="K7" i="1"/>
  <c r="K8" i="1"/>
  <c r="K9" i="1"/>
  <c r="K10" i="1"/>
  <c r="K11" i="1"/>
  <c r="K4" i="1"/>
  <c r="J5" i="1"/>
  <c r="J6" i="1"/>
  <c r="J7" i="1"/>
  <c r="J8" i="1"/>
  <c r="J9" i="1"/>
  <c r="J10" i="1"/>
  <c r="J11" i="1"/>
  <c r="J4" i="1"/>
  <c r="E19" i="1"/>
  <c r="F19" i="1"/>
  <c r="G19" i="1"/>
  <c r="H19" i="1"/>
  <c r="E20" i="1"/>
  <c r="F20" i="1"/>
  <c r="G20" i="1"/>
  <c r="H20" i="1"/>
  <c r="E21" i="1"/>
  <c r="F21" i="1"/>
  <c r="G21" i="1"/>
  <c r="H21" i="1"/>
  <c r="E22" i="1"/>
  <c r="F22" i="1"/>
  <c r="G22" i="1"/>
  <c r="H22" i="1"/>
  <c r="E23" i="1"/>
  <c r="F23" i="1"/>
  <c r="G23" i="1"/>
  <c r="H23" i="1"/>
  <c r="E24" i="1"/>
  <c r="F24" i="1"/>
  <c r="G24" i="1"/>
  <c r="H24" i="1"/>
  <c r="E25" i="1"/>
  <c r="F25" i="1"/>
  <c r="G25" i="1"/>
  <c r="H25" i="1"/>
  <c r="F18" i="1"/>
  <c r="G18" i="1"/>
  <c r="H18" i="1"/>
  <c r="E18" i="1"/>
  <c r="A19" i="1"/>
  <c r="B19" i="1"/>
  <c r="C19" i="1"/>
  <c r="D19" i="1"/>
  <c r="A20" i="1"/>
  <c r="B20" i="1"/>
  <c r="C20" i="1"/>
  <c r="D20" i="1"/>
  <c r="A21" i="1"/>
  <c r="B21" i="1"/>
  <c r="C21" i="1"/>
  <c r="D21" i="1"/>
  <c r="A22" i="1"/>
  <c r="B22" i="1"/>
  <c r="C22" i="1"/>
  <c r="D22" i="1"/>
  <c r="A23" i="1"/>
  <c r="B23" i="1"/>
  <c r="C23" i="1"/>
  <c r="D23" i="1"/>
  <c r="A24" i="1"/>
  <c r="B24" i="1"/>
  <c r="C24" i="1"/>
  <c r="D24" i="1"/>
  <c r="A25" i="1"/>
  <c r="B25" i="1"/>
  <c r="C25" i="1"/>
  <c r="D25" i="1"/>
  <c r="B18" i="1"/>
  <c r="C18" i="1"/>
  <c r="D18" i="1"/>
  <c r="A18" i="1"/>
  <c r="AA49" i="1" l="1"/>
  <c r="Q49" i="1"/>
  <c r="P48" i="1"/>
  <c r="P47" i="1" s="1"/>
  <c r="P46" i="1" s="1"/>
  <c r="Z48" i="1"/>
  <c r="O48" i="1"/>
  <c r="O47" i="1" s="1"/>
  <c r="O46" i="1" s="1"/>
  <c r="Y48" i="1"/>
  <c r="N48" i="1"/>
  <c r="N47" i="1" s="1"/>
  <c r="N46" i="1" s="1"/>
  <c r="X48" i="1"/>
  <c r="M48" i="1"/>
  <c r="M47" i="1" s="1"/>
  <c r="M46" i="1" s="1"/>
  <c r="W48" i="1"/>
  <c r="L49" i="1"/>
  <c r="K49" i="1"/>
  <c r="K48" i="1" s="1"/>
  <c r="K47" i="1" s="1"/>
  <c r="X37" i="1"/>
  <c r="O38" i="1"/>
  <c r="W35" i="1"/>
  <c r="N36" i="1"/>
  <c r="M35" i="1"/>
  <c r="V34" i="1"/>
  <c r="V35" i="1"/>
  <c r="W37" i="1"/>
  <c r="V33" i="1"/>
  <c r="T47" i="1"/>
  <c r="T48" i="1"/>
  <c r="Y40" i="1"/>
  <c r="Z40" i="1"/>
  <c r="X38" i="1"/>
  <c r="Z49" i="1"/>
  <c r="V36" i="1"/>
  <c r="X36" i="1"/>
  <c r="X39" i="1"/>
  <c r="X47" i="1"/>
  <c r="W38" i="1"/>
  <c r="X49" i="1"/>
  <c r="Z46" i="1"/>
  <c r="W39" i="1"/>
  <c r="Y36" i="1"/>
  <c r="Y39" i="1"/>
  <c r="Y47" i="1"/>
  <c r="X46" i="1"/>
  <c r="Y46" i="1"/>
  <c r="Z38" i="1"/>
  <c r="U33" i="1"/>
  <c r="W36" i="1"/>
  <c r="Z36" i="1"/>
  <c r="Z39" i="1"/>
  <c r="Z47" i="1"/>
  <c r="V38" i="1"/>
  <c r="Y49" i="1"/>
  <c r="U39" i="1"/>
  <c r="W49" i="1"/>
  <c r="Y38" i="1"/>
  <c r="V39" i="1"/>
  <c r="W47" i="1"/>
  <c r="U34" i="1"/>
  <c r="U48" i="1"/>
  <c r="W45" i="1" l="1"/>
  <c r="M45" i="1"/>
  <c r="Y45" i="1"/>
  <c r="O45" i="1"/>
  <c r="V48" i="1"/>
  <c r="L48" i="1"/>
  <c r="U47" i="1"/>
  <c r="K46" i="1"/>
  <c r="U46" i="1"/>
  <c r="Z45" i="1"/>
  <c r="P45" i="1"/>
  <c r="AA48" i="1"/>
  <c r="Q48" i="1"/>
  <c r="N45" i="1"/>
  <c r="X45" i="1"/>
  <c r="W46" i="1"/>
  <c r="T46" i="1"/>
  <c r="W34" i="1"/>
  <c r="N35" i="1"/>
  <c r="X35" i="1"/>
  <c r="O36" i="1"/>
  <c r="P38" i="1"/>
  <c r="Y37" i="1"/>
  <c r="W33" i="1"/>
  <c r="T45" i="1"/>
  <c r="N44" i="1" l="1"/>
  <c r="X43" i="1" s="1"/>
  <c r="X44" i="1"/>
  <c r="K45" i="1"/>
  <c r="U45" i="1"/>
  <c r="O44" i="1"/>
  <c r="Y43" i="1" s="1"/>
  <c r="Y44" i="1"/>
  <c r="M44" i="1"/>
  <c r="W43" i="1" s="1"/>
  <c r="W44" i="1"/>
  <c r="Q47" i="1"/>
  <c r="AA47" i="1"/>
  <c r="P44" i="1"/>
  <c r="Z43" i="1" s="1"/>
  <c r="Z44" i="1"/>
  <c r="L47" i="1"/>
  <c r="V47" i="1"/>
  <c r="P36" i="1"/>
  <c r="Y35" i="1"/>
  <c r="X34" i="1"/>
  <c r="O35" i="1"/>
  <c r="Q38" i="1"/>
  <c r="AA37" i="1" s="1"/>
  <c r="Z37" i="1"/>
  <c r="X33" i="1"/>
  <c r="T44" i="1"/>
  <c r="L46" i="1" l="1"/>
  <c r="V46" i="1"/>
  <c r="K44" i="1"/>
  <c r="U43" i="1" s="1"/>
  <c r="U44" i="1"/>
  <c r="Q46" i="1"/>
  <c r="AA46" i="1"/>
  <c r="Y34" i="1"/>
  <c r="P35" i="1"/>
  <c r="Z35" i="1"/>
  <c r="Q36" i="1"/>
  <c r="AA35" i="1" s="1"/>
  <c r="Y33" i="1"/>
  <c r="T43" i="1"/>
  <c r="AA45" i="1" l="1"/>
  <c r="Q45" i="1"/>
  <c r="V45" i="1"/>
  <c r="L45" i="1"/>
  <c r="Q35" i="1"/>
  <c r="AA34" i="1" s="1"/>
  <c r="Z34" i="1"/>
  <c r="AA33" i="1"/>
  <c r="Z33" i="1"/>
  <c r="L44" i="1" l="1"/>
  <c r="V43" i="1" s="1"/>
  <c r="V44" i="1"/>
  <c r="Q44" i="1"/>
  <c r="AA43" i="1" s="1"/>
  <c r="AA44" i="1"/>
</calcChain>
</file>

<file path=xl/sharedStrings.xml><?xml version="1.0" encoding="utf-8"?>
<sst xmlns="http://schemas.openxmlformats.org/spreadsheetml/2006/main" count="28" uniqueCount="23">
  <si>
    <t>P1</t>
    <phoneticPr fontId="1" type="noConversion"/>
  </si>
  <si>
    <t>P2</t>
    <phoneticPr fontId="1" type="noConversion"/>
  </si>
  <si>
    <t>P4</t>
  </si>
  <si>
    <t>P3</t>
  </si>
  <si>
    <t>J4</t>
    <phoneticPr fontId="1" type="noConversion"/>
  </si>
  <si>
    <t>J1</t>
  </si>
  <si>
    <t>J2</t>
  </si>
  <si>
    <t>J3</t>
  </si>
  <si>
    <t>IN15_1~IN0_1</t>
    <phoneticPr fontId="1" type="noConversion"/>
  </si>
  <si>
    <t>IN31_1~IN16_1</t>
    <phoneticPr fontId="1" type="noConversion"/>
  </si>
  <si>
    <t>IN31_2~IN16_2</t>
    <phoneticPr fontId="1" type="noConversion"/>
  </si>
  <si>
    <t>IN15_2~IN0_2</t>
    <phoneticPr fontId="1" type="noConversion"/>
  </si>
  <si>
    <t>SIPM side</t>
    <phoneticPr fontId="1" type="noConversion"/>
  </si>
  <si>
    <t>U3 (ROC A)</t>
    <phoneticPr fontId="1" type="noConversion"/>
  </si>
  <si>
    <t>U5 (ROC B)</t>
    <phoneticPr fontId="1" type="noConversion"/>
  </si>
  <si>
    <t>iX</t>
    <phoneticPr fontId="1" type="noConversion"/>
  </si>
  <si>
    <t>GID</t>
    <phoneticPr fontId="1" type="noConversion"/>
  </si>
  <si>
    <t>iY</t>
    <phoneticPr fontId="1" type="noConversion"/>
  </si>
  <si>
    <t>PiPM Side</t>
    <phoneticPr fontId="1" type="noConversion"/>
  </si>
  <si>
    <t>Backward</t>
    <phoneticPr fontId="1" type="noConversion"/>
  </si>
  <si>
    <t>pX</t>
    <phoneticPr fontId="1" type="noConversion"/>
  </si>
  <si>
    <t>pY</t>
    <phoneticPr fontId="1" type="noConversion"/>
  </si>
  <si>
    <t>};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</si>
</sst>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53">
    <xf numFmtId="0" fontId="0" fillId="0" borderId="0" xfId="0">
      <alignment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center" vertical="center"/>
    </xf>
    <xf numFmtId="0" fontId="0" fillId="2" borderId="2" xfId="0" applyFill="1" applyBorder="1">
      <alignment vertical="center"/>
    </xf>
    <xf numFmtId="0" fontId="0" fillId="2" borderId="3" xfId="0" applyFill="1" applyBorder="1">
      <alignment vertical="center"/>
    </xf>
    <xf numFmtId="0" fontId="0" fillId="2" borderId="4" xfId="0" applyFill="1" applyBorder="1">
      <alignment vertical="center"/>
    </xf>
    <xf numFmtId="0" fontId="0" fillId="2" borderId="5" xfId="0" applyFill="1" applyBorder="1">
      <alignment vertical="center"/>
    </xf>
    <xf numFmtId="0" fontId="0" fillId="2" borderId="1" xfId="0" applyFill="1" applyBorder="1">
      <alignment vertical="center"/>
    </xf>
    <xf numFmtId="0" fontId="0" fillId="2" borderId="6" xfId="0" applyFill="1" applyBorder="1">
      <alignment vertical="center"/>
    </xf>
    <xf numFmtId="0" fontId="0" fillId="2" borderId="7" xfId="0" applyFill="1" applyBorder="1">
      <alignment vertical="center"/>
    </xf>
    <xf numFmtId="0" fontId="0" fillId="2" borderId="8" xfId="0" applyFill="1" applyBorder="1">
      <alignment vertical="center"/>
    </xf>
    <xf numFmtId="0" fontId="0" fillId="2" borderId="9" xfId="0" applyFill="1" applyBorder="1">
      <alignment vertical="center"/>
    </xf>
    <xf numFmtId="0" fontId="0" fillId="3" borderId="2" xfId="0" applyFill="1" applyBorder="1">
      <alignment vertical="center"/>
    </xf>
    <xf numFmtId="0" fontId="0" fillId="3" borderId="3" xfId="0" applyFill="1" applyBorder="1">
      <alignment vertical="center"/>
    </xf>
    <xf numFmtId="0" fontId="0" fillId="3" borderId="4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1" xfId="0" applyFill="1" applyBorder="1">
      <alignment vertical="center"/>
    </xf>
    <xf numFmtId="0" fontId="0" fillId="3" borderId="6" xfId="0" applyFill="1" applyBorder="1">
      <alignment vertical="center"/>
    </xf>
    <xf numFmtId="0" fontId="0" fillId="3" borderId="7" xfId="0" applyFill="1" applyBorder="1">
      <alignment vertical="center"/>
    </xf>
    <xf numFmtId="0" fontId="0" fillId="3" borderId="8" xfId="0" applyFill="1" applyBorder="1">
      <alignment vertical="center"/>
    </xf>
    <xf numFmtId="0" fontId="0" fillId="3" borderId="9" xfId="0" applyFill="1" applyBorder="1">
      <alignment vertical="center"/>
    </xf>
    <xf numFmtId="0" fontId="0" fillId="0" borderId="0" xfId="0" applyAlignment="1">
      <alignment horizontal="center"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0" fillId="0" borderId="17" xfId="0" applyBorder="1">
      <alignment vertical="center"/>
    </xf>
    <xf numFmtId="0" fontId="0" fillId="0" borderId="18" xfId="0" applyBorder="1">
      <alignment vertical="center"/>
    </xf>
    <xf numFmtId="0" fontId="0" fillId="0" borderId="0" xfId="0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24847</xdr:colOff>
      <xdr:row>26</xdr:row>
      <xdr:rowOff>124241</xdr:rowOff>
    </xdr:from>
    <xdr:to>
      <xdr:col>7</xdr:col>
      <xdr:colOff>611619</xdr:colOff>
      <xdr:row>43</xdr:row>
      <xdr:rowOff>107366</xdr:rowOff>
    </xdr:to>
    <xdr:grpSp>
      <xdr:nvGrpSpPr>
        <xdr:cNvPr id="5" name="群組 4">
          <a:extLst>
            <a:ext uri="{FF2B5EF4-FFF2-40B4-BE49-F238E27FC236}">
              <a16:creationId xmlns:a16="http://schemas.microsoft.com/office/drawing/2014/main" id="{4625ED3E-986D-45DC-8294-02665D6F313A}"/>
            </a:ext>
          </a:extLst>
        </xdr:cNvPr>
        <xdr:cNvGrpSpPr/>
      </xdr:nvGrpSpPr>
      <xdr:grpSpPr>
        <a:xfrm>
          <a:off x="24847" y="5532784"/>
          <a:ext cx="5398968" cy="3503234"/>
          <a:chOff x="6080522" y="73819"/>
          <a:chExt cx="7022130" cy="4230290"/>
        </a:xfrm>
      </xdr:grpSpPr>
      <xdr:pic>
        <xdr:nvPicPr>
          <xdr:cNvPr id="3" name="圖片 2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5711" t="5965" r="6782" b="13278"/>
          <a:stretch/>
        </xdr:blipFill>
        <xdr:spPr>
          <a:xfrm>
            <a:off x="9657160" y="73819"/>
            <a:ext cx="3445492" cy="4230290"/>
          </a:xfrm>
          <a:prstGeom prst="rect">
            <a:avLst/>
          </a:prstGeom>
        </xdr:spPr>
      </xdr:pic>
      <xdr:grpSp>
        <xdr:nvGrpSpPr>
          <xdr:cNvPr id="4" name="群組 3">
            <a:extLst>
              <a:ext uri="{FF2B5EF4-FFF2-40B4-BE49-F238E27FC236}">
                <a16:creationId xmlns:a16="http://schemas.microsoft.com/office/drawing/2014/main" id="{2327CE46-9A81-42FE-ACA9-0D3B86BE5C8E}"/>
              </a:ext>
            </a:extLst>
          </xdr:cNvPr>
          <xdr:cNvGrpSpPr/>
        </xdr:nvGrpSpPr>
        <xdr:grpSpPr>
          <a:xfrm>
            <a:off x="6080522" y="83344"/>
            <a:ext cx="3508771" cy="4220635"/>
            <a:chOff x="6080522" y="83344"/>
            <a:chExt cx="3508771" cy="4220635"/>
          </a:xfrm>
        </xdr:grpSpPr>
        <xdr:pic>
          <xdr:nvPicPr>
            <xdr:cNvPr id="2" name="圖片 1">
              <a:extLs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l="8297" t="12713" r="10990" b="14324"/>
            <a:stretch/>
          </xdr:blipFill>
          <xdr:spPr>
            <a:xfrm>
              <a:off x="6080522" y="83344"/>
              <a:ext cx="3508771" cy="4220635"/>
            </a:xfrm>
            <a:prstGeom prst="rect">
              <a:avLst/>
            </a:prstGeom>
          </xdr:spPr>
        </xdr:pic>
        <xdr:sp macro="" textlink="">
          <xdr:nvSpPr>
            <xdr:cNvPr id="1026" name="Text Box 2">
              <a:extLs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7530703" y="569119"/>
              <a:ext cx="760810" cy="246458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0" anchor="t" upright="1"/>
            <a:lstStyle/>
            <a:p>
              <a:pPr algn="l" rtl="0">
                <a:defRPr sz="1000"/>
              </a:pPr>
              <a:r>
                <a:rPr lang="zh-TW" altLang="en-US" sz="1200" b="0" i="0" u="none" strike="noStrike" baseline="0">
                  <a:solidFill>
                    <a:srgbClr val="000000"/>
                  </a:solidFill>
                  <a:latin typeface="新細明體"/>
                  <a:ea typeface="新細明體"/>
                </a:rPr>
                <a:t>SIPM side</a:t>
              </a:r>
            </a:p>
          </xdr:txBody>
        </xdr:sp>
      </xdr:grpSp>
    </xdr:grpSp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A51"/>
  <sheetViews>
    <sheetView tabSelected="1" topLeftCell="F1" zoomScale="115" zoomScaleNormal="115" workbookViewId="0">
      <selection activeCell="S51" sqref="S2:AA51"/>
    </sheetView>
  </sheetViews>
  <sheetFormatPr defaultRowHeight="16.5" x14ac:dyDescent="0.25"/>
  <sheetData>
    <row r="1" spans="1:27" x14ac:dyDescent="0.25">
      <c r="A1" s="28" t="s">
        <v>14</v>
      </c>
      <c r="B1" s="29"/>
      <c r="C1" s="29"/>
      <c r="D1" s="30"/>
      <c r="E1" s="31" t="s">
        <v>13</v>
      </c>
      <c r="F1" s="32"/>
      <c r="G1" s="32"/>
      <c r="H1" s="33"/>
    </row>
    <row r="2" spans="1:27" x14ac:dyDescent="0.25">
      <c r="A2" s="34" t="s">
        <v>2</v>
      </c>
      <c r="B2" s="35"/>
      <c r="C2" s="35" t="s">
        <v>3</v>
      </c>
      <c r="D2" s="38"/>
      <c r="E2" s="39" t="s">
        <v>1</v>
      </c>
      <c r="F2" s="36"/>
      <c r="G2" s="36" t="s">
        <v>0</v>
      </c>
      <c r="H2" s="37"/>
      <c r="J2" s="21" t="s">
        <v>19</v>
      </c>
      <c r="K2" s="21"/>
      <c r="L2" s="21"/>
      <c r="M2" s="21"/>
      <c r="N2" s="21"/>
      <c r="O2" s="21"/>
      <c r="P2" s="21"/>
      <c r="Q2" s="21"/>
      <c r="S2" t="str">
        <f>"int pro"&amp;J3&amp;"[NumAllChs] ={"</f>
        <v>int proGID[NumAllChs] ={</v>
      </c>
    </row>
    <row r="3" spans="1:27" x14ac:dyDescent="0.25">
      <c r="A3" s="34" t="s">
        <v>10</v>
      </c>
      <c r="B3" s="35"/>
      <c r="C3" s="35" t="s">
        <v>11</v>
      </c>
      <c r="D3" s="38"/>
      <c r="E3" s="39" t="s">
        <v>9</v>
      </c>
      <c r="F3" s="36"/>
      <c r="G3" s="36" t="s">
        <v>8</v>
      </c>
      <c r="H3" s="37"/>
      <c r="J3" s="27" t="s">
        <v>16</v>
      </c>
      <c r="K3" s="27"/>
      <c r="L3" s="27"/>
      <c r="M3" s="27"/>
      <c r="N3" s="27"/>
      <c r="O3" s="27"/>
      <c r="P3" s="27"/>
      <c r="Q3" s="27"/>
      <c r="T3" t="str">
        <f t="shared" ref="T3:AA10" si="0">J4&amp;","</f>
        <v>0,</v>
      </c>
      <c r="U3" t="str">
        <f t="shared" si="0"/>
        <v>8,</v>
      </c>
      <c r="V3" t="str">
        <f t="shared" si="0"/>
        <v>16,</v>
      </c>
      <c r="W3" t="str">
        <f t="shared" si="0"/>
        <v>17,</v>
      </c>
      <c r="X3" t="str">
        <f t="shared" si="0"/>
        <v>39,</v>
      </c>
      <c r="Y3" t="str">
        <f t="shared" si="0"/>
        <v>40,</v>
      </c>
      <c r="Z3" t="str">
        <f t="shared" si="0"/>
        <v>48,</v>
      </c>
      <c r="AA3" t="str">
        <f t="shared" si="0"/>
        <v>56,</v>
      </c>
    </row>
    <row r="4" spans="1:27" ht="17.25" thickBot="1" x14ac:dyDescent="0.3">
      <c r="A4" s="46" t="s">
        <v>5</v>
      </c>
      <c r="B4" s="47"/>
      <c r="C4" s="47" t="s">
        <v>6</v>
      </c>
      <c r="D4" s="48"/>
      <c r="E4" s="49" t="s">
        <v>7</v>
      </c>
      <c r="F4" s="44"/>
      <c r="G4" s="44" t="s">
        <v>4</v>
      </c>
      <c r="H4" s="45"/>
      <c r="J4">
        <f t="shared" ref="J4:J11" si="1">H18</f>
        <v>0</v>
      </c>
      <c r="K4">
        <f t="shared" ref="K4:K11" si="2">G18</f>
        <v>8</v>
      </c>
      <c r="L4">
        <f t="shared" ref="L4:L11" si="3">F18</f>
        <v>16</v>
      </c>
      <c r="M4">
        <f t="shared" ref="M4:M11" si="4">E18</f>
        <v>17</v>
      </c>
      <c r="N4">
        <f t="shared" ref="N4:N11" si="5">D18</f>
        <v>39</v>
      </c>
      <c r="O4">
        <f t="shared" ref="O4:O11" si="6">C18</f>
        <v>40</v>
      </c>
      <c r="P4">
        <f t="shared" ref="P4:P11" si="7">B18</f>
        <v>48</v>
      </c>
      <c r="Q4">
        <f t="shared" ref="Q4:Q11" si="8">A18</f>
        <v>56</v>
      </c>
      <c r="T4" t="str">
        <f t="shared" si="0"/>
        <v>1,</v>
      </c>
      <c r="U4" t="str">
        <f t="shared" si="0"/>
        <v>9,</v>
      </c>
      <c r="V4" t="str">
        <f t="shared" si="0"/>
        <v>18,</v>
      </c>
      <c r="W4" t="str">
        <f t="shared" si="0"/>
        <v>19,</v>
      </c>
      <c r="X4" t="str">
        <f t="shared" si="0"/>
        <v>38,</v>
      </c>
      <c r="Y4" t="str">
        <f t="shared" si="0"/>
        <v>41,</v>
      </c>
      <c r="Z4" t="str">
        <f t="shared" si="0"/>
        <v>49,</v>
      </c>
      <c r="AA4" t="str">
        <f t="shared" si="0"/>
        <v>57,</v>
      </c>
    </row>
    <row r="5" spans="1:27" x14ac:dyDescent="0.25">
      <c r="A5" s="2"/>
      <c r="B5" s="2"/>
      <c r="C5" s="2"/>
      <c r="D5" s="2"/>
      <c r="E5" s="2"/>
      <c r="F5" s="2"/>
      <c r="G5" s="2"/>
      <c r="H5" s="2"/>
      <c r="J5">
        <f t="shared" si="1"/>
        <v>1</v>
      </c>
      <c r="K5">
        <f t="shared" si="2"/>
        <v>9</v>
      </c>
      <c r="L5">
        <f t="shared" si="3"/>
        <v>18</v>
      </c>
      <c r="M5">
        <f t="shared" si="4"/>
        <v>19</v>
      </c>
      <c r="N5">
        <f t="shared" si="5"/>
        <v>38</v>
      </c>
      <c r="O5">
        <f t="shared" si="6"/>
        <v>41</v>
      </c>
      <c r="P5">
        <f t="shared" si="7"/>
        <v>49</v>
      </c>
      <c r="Q5">
        <f t="shared" si="8"/>
        <v>57</v>
      </c>
      <c r="T5" t="str">
        <f t="shared" si="0"/>
        <v>2,</v>
      </c>
      <c r="U5" t="str">
        <f t="shared" si="0"/>
        <v>10,</v>
      </c>
      <c r="V5" t="str">
        <f t="shared" si="0"/>
        <v>20,</v>
      </c>
      <c r="W5" t="str">
        <f t="shared" si="0"/>
        <v>21,</v>
      </c>
      <c r="X5" t="str">
        <f t="shared" si="0"/>
        <v>37,</v>
      </c>
      <c r="Y5" t="str">
        <f t="shared" si="0"/>
        <v>42,</v>
      </c>
      <c r="Z5" t="str">
        <f t="shared" si="0"/>
        <v>50,</v>
      </c>
      <c r="AA5" t="str">
        <f t="shared" si="0"/>
        <v>58,</v>
      </c>
    </row>
    <row r="6" spans="1:27" ht="17.25" thickBot="1" x14ac:dyDescent="0.3">
      <c r="A6" s="43" t="s">
        <v>12</v>
      </c>
      <c r="B6" s="43"/>
      <c r="C6" s="43"/>
      <c r="D6" s="43"/>
      <c r="E6" s="43"/>
      <c r="F6" s="43"/>
      <c r="G6" s="43"/>
      <c r="H6" s="43"/>
      <c r="J6">
        <f t="shared" si="1"/>
        <v>2</v>
      </c>
      <c r="K6">
        <f t="shared" si="2"/>
        <v>10</v>
      </c>
      <c r="L6">
        <f t="shared" si="3"/>
        <v>20</v>
      </c>
      <c r="M6">
        <f t="shared" si="4"/>
        <v>21</v>
      </c>
      <c r="N6">
        <f t="shared" si="5"/>
        <v>37</v>
      </c>
      <c r="O6">
        <f t="shared" si="6"/>
        <v>42</v>
      </c>
      <c r="P6">
        <f t="shared" si="7"/>
        <v>50</v>
      </c>
      <c r="Q6">
        <f t="shared" si="8"/>
        <v>58</v>
      </c>
      <c r="T6" t="str">
        <f t="shared" si="0"/>
        <v>3,</v>
      </c>
      <c r="U6" t="str">
        <f t="shared" si="0"/>
        <v>11,</v>
      </c>
      <c r="V6" t="str">
        <f t="shared" si="0"/>
        <v>22,</v>
      </c>
      <c r="W6" t="str">
        <f t="shared" si="0"/>
        <v>23,</v>
      </c>
      <c r="X6" t="str">
        <f t="shared" si="0"/>
        <v>36,</v>
      </c>
      <c r="Y6" t="str">
        <f t="shared" si="0"/>
        <v>43,</v>
      </c>
      <c r="Z6" t="str">
        <f t="shared" si="0"/>
        <v>51,</v>
      </c>
      <c r="AA6" t="str">
        <f t="shared" si="0"/>
        <v>59,</v>
      </c>
    </row>
    <row r="7" spans="1:27" x14ac:dyDescent="0.25">
      <c r="A7" s="3">
        <v>24</v>
      </c>
      <c r="B7" s="4">
        <v>16</v>
      </c>
      <c r="C7" s="4">
        <v>8</v>
      </c>
      <c r="D7" s="5">
        <v>7</v>
      </c>
      <c r="E7" s="12">
        <v>17</v>
      </c>
      <c r="F7" s="13">
        <v>16</v>
      </c>
      <c r="G7" s="13">
        <v>8</v>
      </c>
      <c r="H7" s="14">
        <v>0</v>
      </c>
      <c r="J7">
        <f t="shared" si="1"/>
        <v>3</v>
      </c>
      <c r="K7">
        <f t="shared" si="2"/>
        <v>11</v>
      </c>
      <c r="L7">
        <f t="shared" si="3"/>
        <v>22</v>
      </c>
      <c r="M7">
        <f t="shared" si="4"/>
        <v>23</v>
      </c>
      <c r="N7">
        <f t="shared" si="5"/>
        <v>36</v>
      </c>
      <c r="O7">
        <f t="shared" si="6"/>
        <v>43</v>
      </c>
      <c r="P7">
        <f t="shared" si="7"/>
        <v>51</v>
      </c>
      <c r="Q7">
        <f t="shared" si="8"/>
        <v>59</v>
      </c>
      <c r="T7" t="str">
        <f t="shared" si="0"/>
        <v>4,</v>
      </c>
      <c r="U7" t="str">
        <f t="shared" si="0"/>
        <v>12,</v>
      </c>
      <c r="V7" t="str">
        <f t="shared" si="0"/>
        <v>24,</v>
      </c>
      <c r="W7" t="str">
        <f t="shared" si="0"/>
        <v>25,</v>
      </c>
      <c r="X7" t="str">
        <f t="shared" si="0"/>
        <v>35,</v>
      </c>
      <c r="Y7" t="str">
        <f t="shared" si="0"/>
        <v>44,</v>
      </c>
      <c r="Z7" t="str">
        <f t="shared" si="0"/>
        <v>55,</v>
      </c>
      <c r="AA7" t="str">
        <f t="shared" si="0"/>
        <v>60,</v>
      </c>
    </row>
    <row r="8" spans="1:27" x14ac:dyDescent="0.25">
      <c r="A8" s="6">
        <v>25</v>
      </c>
      <c r="B8" s="7">
        <v>17</v>
      </c>
      <c r="C8" s="7">
        <v>9</v>
      </c>
      <c r="D8" s="8">
        <v>6</v>
      </c>
      <c r="E8" s="15">
        <v>19</v>
      </c>
      <c r="F8" s="16">
        <v>18</v>
      </c>
      <c r="G8" s="16">
        <v>9</v>
      </c>
      <c r="H8" s="17">
        <v>1</v>
      </c>
      <c r="J8">
        <f t="shared" si="1"/>
        <v>4</v>
      </c>
      <c r="K8">
        <f t="shared" si="2"/>
        <v>12</v>
      </c>
      <c r="L8">
        <f t="shared" si="3"/>
        <v>24</v>
      </c>
      <c r="M8">
        <f t="shared" si="4"/>
        <v>25</v>
      </c>
      <c r="N8">
        <f t="shared" si="5"/>
        <v>35</v>
      </c>
      <c r="O8">
        <f t="shared" si="6"/>
        <v>44</v>
      </c>
      <c r="P8">
        <f t="shared" si="7"/>
        <v>55</v>
      </c>
      <c r="Q8">
        <f t="shared" si="8"/>
        <v>60</v>
      </c>
      <c r="T8" t="str">
        <f t="shared" si="0"/>
        <v>5,</v>
      </c>
      <c r="U8" t="str">
        <f t="shared" si="0"/>
        <v>13,</v>
      </c>
      <c r="V8" t="str">
        <f t="shared" si="0"/>
        <v>26,</v>
      </c>
      <c r="W8" t="str">
        <f t="shared" si="0"/>
        <v>29,</v>
      </c>
      <c r="X8" t="str">
        <f t="shared" si="0"/>
        <v>34,</v>
      </c>
      <c r="Y8" t="str">
        <f t="shared" si="0"/>
        <v>45,</v>
      </c>
      <c r="Z8" t="str">
        <f t="shared" si="0"/>
        <v>54,</v>
      </c>
      <c r="AA8" t="str">
        <f t="shared" si="0"/>
        <v>61,</v>
      </c>
    </row>
    <row r="9" spans="1:27" x14ac:dyDescent="0.25">
      <c r="A9" s="6">
        <v>26</v>
      </c>
      <c r="B9" s="7">
        <v>18</v>
      </c>
      <c r="C9" s="7">
        <v>10</v>
      </c>
      <c r="D9" s="8">
        <v>5</v>
      </c>
      <c r="E9" s="15">
        <v>21</v>
      </c>
      <c r="F9" s="16">
        <v>20</v>
      </c>
      <c r="G9" s="16">
        <v>10</v>
      </c>
      <c r="H9" s="17">
        <v>2</v>
      </c>
      <c r="J9">
        <f t="shared" si="1"/>
        <v>5</v>
      </c>
      <c r="K9">
        <f t="shared" si="2"/>
        <v>13</v>
      </c>
      <c r="L9">
        <f t="shared" si="3"/>
        <v>26</v>
      </c>
      <c r="M9">
        <f t="shared" si="4"/>
        <v>29</v>
      </c>
      <c r="N9">
        <f t="shared" si="5"/>
        <v>34</v>
      </c>
      <c r="O9">
        <f t="shared" si="6"/>
        <v>45</v>
      </c>
      <c r="P9">
        <f t="shared" si="7"/>
        <v>54</v>
      </c>
      <c r="Q9">
        <f t="shared" si="8"/>
        <v>61</v>
      </c>
      <c r="T9" t="str">
        <f t="shared" si="0"/>
        <v>6,</v>
      </c>
      <c r="U9" t="str">
        <f t="shared" si="0"/>
        <v>14,</v>
      </c>
      <c r="V9" t="str">
        <f t="shared" si="0"/>
        <v>28,</v>
      </c>
      <c r="W9" t="str">
        <f t="shared" si="0"/>
        <v>30,</v>
      </c>
      <c r="X9" t="str">
        <f t="shared" si="0"/>
        <v>33,</v>
      </c>
      <c r="Y9" t="str">
        <f t="shared" si="0"/>
        <v>46,</v>
      </c>
      <c r="Z9" t="str">
        <f t="shared" si="0"/>
        <v>53,</v>
      </c>
      <c r="AA9" t="str">
        <f t="shared" si="0"/>
        <v>62,</v>
      </c>
    </row>
    <row r="10" spans="1:27" x14ac:dyDescent="0.25">
      <c r="A10" s="6">
        <v>27</v>
      </c>
      <c r="B10" s="7">
        <v>19</v>
      </c>
      <c r="C10" s="7">
        <v>11</v>
      </c>
      <c r="D10" s="8">
        <v>4</v>
      </c>
      <c r="E10" s="15">
        <v>23</v>
      </c>
      <c r="F10" s="16">
        <v>22</v>
      </c>
      <c r="G10" s="16">
        <v>11</v>
      </c>
      <c r="H10" s="17">
        <v>3</v>
      </c>
      <c r="J10">
        <f t="shared" si="1"/>
        <v>6</v>
      </c>
      <c r="K10">
        <f t="shared" si="2"/>
        <v>14</v>
      </c>
      <c r="L10">
        <f t="shared" si="3"/>
        <v>28</v>
      </c>
      <c r="M10">
        <f t="shared" si="4"/>
        <v>30</v>
      </c>
      <c r="N10">
        <f t="shared" si="5"/>
        <v>33</v>
      </c>
      <c r="O10">
        <f t="shared" si="6"/>
        <v>46</v>
      </c>
      <c r="P10">
        <f t="shared" si="7"/>
        <v>53</v>
      </c>
      <c r="Q10">
        <f t="shared" si="8"/>
        <v>62</v>
      </c>
      <c r="T10" t="str">
        <f t="shared" si="0"/>
        <v>7,</v>
      </c>
      <c r="U10" t="str">
        <f t="shared" si="0"/>
        <v>15,</v>
      </c>
      <c r="V10" t="str">
        <f t="shared" si="0"/>
        <v>27,</v>
      </c>
      <c r="W10" t="str">
        <f t="shared" si="0"/>
        <v>31,</v>
      </c>
      <c r="X10" t="str">
        <f t="shared" si="0"/>
        <v>32,</v>
      </c>
      <c r="Y10" t="str">
        <f t="shared" si="0"/>
        <v>47,</v>
      </c>
      <c r="Z10" t="str">
        <f t="shared" si="0"/>
        <v>52,</v>
      </c>
      <c r="AA10" t="str">
        <f t="shared" si="0"/>
        <v>63,</v>
      </c>
    </row>
    <row r="11" spans="1:27" x14ac:dyDescent="0.25">
      <c r="A11" s="6">
        <v>28</v>
      </c>
      <c r="B11" s="7">
        <v>23</v>
      </c>
      <c r="C11" s="7">
        <v>12</v>
      </c>
      <c r="D11" s="8">
        <v>3</v>
      </c>
      <c r="E11" s="15">
        <v>25</v>
      </c>
      <c r="F11" s="16">
        <v>24</v>
      </c>
      <c r="G11" s="16">
        <v>12</v>
      </c>
      <c r="H11" s="17">
        <v>4</v>
      </c>
      <c r="J11">
        <f t="shared" si="1"/>
        <v>7</v>
      </c>
      <c r="K11">
        <f t="shared" si="2"/>
        <v>15</v>
      </c>
      <c r="L11">
        <f t="shared" si="3"/>
        <v>27</v>
      </c>
      <c r="M11">
        <f t="shared" si="4"/>
        <v>31</v>
      </c>
      <c r="N11">
        <f t="shared" si="5"/>
        <v>32</v>
      </c>
      <c r="O11">
        <f t="shared" si="6"/>
        <v>47</v>
      </c>
      <c r="P11">
        <f t="shared" si="7"/>
        <v>52</v>
      </c>
      <c r="Q11">
        <f t="shared" si="8"/>
        <v>63</v>
      </c>
      <c r="S11" t="s">
        <v>22</v>
      </c>
    </row>
    <row r="12" spans="1:27" x14ac:dyDescent="0.25">
      <c r="A12" s="6">
        <v>29</v>
      </c>
      <c r="B12" s="7">
        <v>22</v>
      </c>
      <c r="C12" s="7">
        <v>13</v>
      </c>
      <c r="D12" s="8">
        <v>2</v>
      </c>
      <c r="E12" s="15">
        <v>29</v>
      </c>
      <c r="F12" s="16">
        <v>26</v>
      </c>
      <c r="G12" s="16">
        <v>13</v>
      </c>
      <c r="H12" s="17">
        <v>5</v>
      </c>
      <c r="S12" t="str">
        <f>"int pro"&amp;J13&amp;"[NumAllChs] ={"</f>
        <v>int proiX[NumAllChs] ={</v>
      </c>
    </row>
    <row r="13" spans="1:27" x14ac:dyDescent="0.25">
      <c r="A13" s="6">
        <v>30</v>
      </c>
      <c r="B13" s="7">
        <v>21</v>
      </c>
      <c r="C13" s="7">
        <v>14</v>
      </c>
      <c r="D13" s="8">
        <v>1</v>
      </c>
      <c r="E13" s="15">
        <v>30</v>
      </c>
      <c r="F13" s="16">
        <v>28</v>
      </c>
      <c r="G13" s="16">
        <v>14</v>
      </c>
      <c r="H13" s="17">
        <v>6</v>
      </c>
      <c r="J13" s="27" t="s">
        <v>15</v>
      </c>
      <c r="K13" s="27"/>
      <c r="L13" s="27"/>
      <c r="M13" s="27"/>
      <c r="N13" s="27"/>
      <c r="O13" s="27"/>
      <c r="P13" s="27"/>
      <c r="Q13" s="27"/>
      <c r="T13" t="str">
        <f t="shared" ref="T13:AA20" si="9">J14&amp;","</f>
        <v>7,</v>
      </c>
      <c r="U13" t="str">
        <f t="shared" si="9"/>
        <v>6,</v>
      </c>
      <c r="V13" t="str">
        <f t="shared" si="9"/>
        <v>5,</v>
      </c>
      <c r="W13" t="str">
        <f t="shared" si="9"/>
        <v>4,</v>
      </c>
      <c r="X13" t="str">
        <f t="shared" si="9"/>
        <v>3,</v>
      </c>
      <c r="Y13" t="str">
        <f t="shared" si="9"/>
        <v>2,</v>
      </c>
      <c r="Z13" t="str">
        <f t="shared" si="9"/>
        <v>1,</v>
      </c>
      <c r="AA13" t="str">
        <f t="shared" si="9"/>
        <v>0,</v>
      </c>
    </row>
    <row r="14" spans="1:27" ht="17.25" thickBot="1" x14ac:dyDescent="0.3">
      <c r="A14" s="9">
        <v>31</v>
      </c>
      <c r="B14" s="10">
        <v>20</v>
      </c>
      <c r="C14" s="10">
        <v>15</v>
      </c>
      <c r="D14" s="11">
        <v>0</v>
      </c>
      <c r="E14" s="18">
        <v>31</v>
      </c>
      <c r="F14" s="19">
        <v>27</v>
      </c>
      <c r="G14" s="19">
        <v>15</v>
      </c>
      <c r="H14" s="20">
        <v>7</v>
      </c>
      <c r="J14">
        <v>7</v>
      </c>
      <c r="K14">
        <v>6</v>
      </c>
      <c r="L14">
        <v>5</v>
      </c>
      <c r="M14">
        <v>4</v>
      </c>
      <c r="N14">
        <v>3</v>
      </c>
      <c r="O14">
        <v>2</v>
      </c>
      <c r="P14">
        <v>1</v>
      </c>
      <c r="Q14">
        <v>0</v>
      </c>
      <c r="T14" t="str">
        <f t="shared" si="9"/>
        <v>7,</v>
      </c>
      <c r="U14" t="str">
        <f t="shared" si="9"/>
        <v>6,</v>
      </c>
      <c r="V14" t="str">
        <f t="shared" si="9"/>
        <v>5,</v>
      </c>
      <c r="W14" t="str">
        <f t="shared" si="9"/>
        <v>4,</v>
      </c>
      <c r="X14" t="str">
        <f t="shared" si="9"/>
        <v>3,</v>
      </c>
      <c r="Y14" t="str">
        <f t="shared" si="9"/>
        <v>2,</v>
      </c>
      <c r="Z14" t="str">
        <f t="shared" si="9"/>
        <v>1,</v>
      </c>
      <c r="AA14" t="str">
        <f t="shared" si="9"/>
        <v>0,</v>
      </c>
    </row>
    <row r="15" spans="1:27" x14ac:dyDescent="0.25">
      <c r="A15" s="1"/>
      <c r="B15" s="1"/>
      <c r="C15" s="1"/>
      <c r="D15" s="1"/>
      <c r="E15" s="1"/>
      <c r="F15" s="1"/>
      <c r="G15" s="1"/>
      <c r="H15" s="1"/>
      <c r="J15">
        <v>7</v>
      </c>
      <c r="K15">
        <v>6</v>
      </c>
      <c r="L15">
        <v>5</v>
      </c>
      <c r="M15">
        <v>4</v>
      </c>
      <c r="N15">
        <v>3</v>
      </c>
      <c r="O15">
        <v>2</v>
      </c>
      <c r="P15">
        <v>1</v>
      </c>
      <c r="Q15">
        <v>0</v>
      </c>
      <c r="T15" t="str">
        <f t="shared" si="9"/>
        <v>7,</v>
      </c>
      <c r="U15" t="str">
        <f t="shared" si="9"/>
        <v>6,</v>
      </c>
      <c r="V15" t="str">
        <f t="shared" si="9"/>
        <v>5,</v>
      </c>
      <c r="W15" t="str">
        <f t="shared" si="9"/>
        <v>4,</v>
      </c>
      <c r="X15" t="str">
        <f t="shared" si="9"/>
        <v>3,</v>
      </c>
      <c r="Y15" t="str">
        <f t="shared" si="9"/>
        <v>2,</v>
      </c>
      <c r="Z15" t="str">
        <f t="shared" si="9"/>
        <v>1,</v>
      </c>
      <c r="AA15" t="str">
        <f t="shared" si="9"/>
        <v>0,</v>
      </c>
    </row>
    <row r="16" spans="1:27" x14ac:dyDescent="0.25">
      <c r="A16" s="50" t="s">
        <v>18</v>
      </c>
      <c r="B16" s="51"/>
      <c r="C16" s="51"/>
      <c r="D16" s="51"/>
      <c r="E16" s="51"/>
      <c r="F16" s="51"/>
      <c r="G16" s="51"/>
      <c r="H16" s="52"/>
      <c r="J16">
        <v>7</v>
      </c>
      <c r="K16">
        <v>6</v>
      </c>
      <c r="L16">
        <v>5</v>
      </c>
      <c r="M16">
        <v>4</v>
      </c>
      <c r="N16">
        <v>3</v>
      </c>
      <c r="O16">
        <v>2</v>
      </c>
      <c r="P16">
        <v>1</v>
      </c>
      <c r="Q16">
        <v>0</v>
      </c>
      <c r="T16" t="str">
        <f t="shared" si="9"/>
        <v>7,</v>
      </c>
      <c r="U16" t="str">
        <f t="shared" si="9"/>
        <v>6,</v>
      </c>
      <c r="V16" t="str">
        <f t="shared" si="9"/>
        <v>5,</v>
      </c>
      <c r="W16" t="str">
        <f t="shared" si="9"/>
        <v>4,</v>
      </c>
      <c r="X16" t="str">
        <f t="shared" si="9"/>
        <v>3,</v>
      </c>
      <c r="Y16" t="str">
        <f t="shared" si="9"/>
        <v>2,</v>
      </c>
      <c r="Z16" t="str">
        <f t="shared" si="9"/>
        <v>1,</v>
      </c>
      <c r="AA16" t="str">
        <f t="shared" si="9"/>
        <v>0,</v>
      </c>
    </row>
    <row r="17" spans="1:27" x14ac:dyDescent="0.25">
      <c r="A17" s="40" t="s">
        <v>16</v>
      </c>
      <c r="B17" s="41"/>
      <c r="C17" s="41"/>
      <c r="D17" s="41"/>
      <c r="E17" s="41"/>
      <c r="F17" s="41"/>
      <c r="G17" s="41"/>
      <c r="H17" s="42"/>
      <c r="J17">
        <v>7</v>
      </c>
      <c r="K17">
        <v>6</v>
      </c>
      <c r="L17">
        <v>5</v>
      </c>
      <c r="M17">
        <v>4</v>
      </c>
      <c r="N17">
        <v>3</v>
      </c>
      <c r="O17">
        <v>2</v>
      </c>
      <c r="P17">
        <v>1</v>
      </c>
      <c r="Q17">
        <v>0</v>
      </c>
      <c r="T17" t="str">
        <f t="shared" si="9"/>
        <v>7,</v>
      </c>
      <c r="U17" t="str">
        <f t="shared" si="9"/>
        <v>6,</v>
      </c>
      <c r="V17" t="str">
        <f t="shared" si="9"/>
        <v>5,</v>
      </c>
      <c r="W17" t="str">
        <f t="shared" si="9"/>
        <v>4,</v>
      </c>
      <c r="X17" t="str">
        <f t="shared" si="9"/>
        <v>3,</v>
      </c>
      <c r="Y17" t="str">
        <f t="shared" si="9"/>
        <v>2,</v>
      </c>
      <c r="Z17" t="str">
        <f t="shared" si="9"/>
        <v>1,</v>
      </c>
      <c r="AA17" t="str">
        <f t="shared" si="9"/>
        <v>0,</v>
      </c>
    </row>
    <row r="18" spans="1:27" x14ac:dyDescent="0.25">
      <c r="A18" s="22">
        <f>A7+32*1</f>
        <v>56</v>
      </c>
      <c r="B18" s="1">
        <f t="shared" ref="B18:D18" si="10">B7+32*1</f>
        <v>48</v>
      </c>
      <c r="C18" s="1">
        <f t="shared" si="10"/>
        <v>40</v>
      </c>
      <c r="D18" s="1">
        <f t="shared" si="10"/>
        <v>39</v>
      </c>
      <c r="E18" s="1">
        <f>E7+32*0</f>
        <v>17</v>
      </c>
      <c r="F18" s="1">
        <f t="shared" ref="F18:H18" si="11">F7+32*0</f>
        <v>16</v>
      </c>
      <c r="G18" s="1">
        <f t="shared" si="11"/>
        <v>8</v>
      </c>
      <c r="H18" s="23">
        <f t="shared" si="11"/>
        <v>0</v>
      </c>
      <c r="J18">
        <v>7</v>
      </c>
      <c r="K18">
        <v>6</v>
      </c>
      <c r="L18">
        <v>5</v>
      </c>
      <c r="M18">
        <v>4</v>
      </c>
      <c r="N18">
        <v>3</v>
      </c>
      <c r="O18">
        <v>2</v>
      </c>
      <c r="P18">
        <v>1</v>
      </c>
      <c r="Q18">
        <v>0</v>
      </c>
      <c r="T18" t="str">
        <f t="shared" si="9"/>
        <v>7,</v>
      </c>
      <c r="U18" t="str">
        <f t="shared" si="9"/>
        <v>6,</v>
      </c>
      <c r="V18" t="str">
        <f t="shared" si="9"/>
        <v>5,</v>
      </c>
      <c r="W18" t="str">
        <f t="shared" si="9"/>
        <v>4,</v>
      </c>
      <c r="X18" t="str">
        <f t="shared" si="9"/>
        <v>3,</v>
      </c>
      <c r="Y18" t="str">
        <f t="shared" si="9"/>
        <v>2,</v>
      </c>
      <c r="Z18" t="str">
        <f t="shared" si="9"/>
        <v>1,</v>
      </c>
      <c r="AA18" t="str">
        <f t="shared" si="9"/>
        <v>0,</v>
      </c>
    </row>
    <row r="19" spans="1:27" x14ac:dyDescent="0.25">
      <c r="A19" s="22">
        <f t="shared" ref="A19:D19" si="12">A8+32*1</f>
        <v>57</v>
      </c>
      <c r="B19" s="1">
        <f t="shared" si="12"/>
        <v>49</v>
      </c>
      <c r="C19" s="1">
        <f t="shared" si="12"/>
        <v>41</v>
      </c>
      <c r="D19" s="1">
        <f t="shared" si="12"/>
        <v>38</v>
      </c>
      <c r="E19" s="1">
        <f t="shared" ref="E19:H19" si="13">E8+32*0</f>
        <v>19</v>
      </c>
      <c r="F19" s="1">
        <f t="shared" si="13"/>
        <v>18</v>
      </c>
      <c r="G19" s="1">
        <f t="shared" si="13"/>
        <v>9</v>
      </c>
      <c r="H19" s="23">
        <f t="shared" si="13"/>
        <v>1</v>
      </c>
      <c r="J19">
        <v>7</v>
      </c>
      <c r="K19">
        <v>6</v>
      </c>
      <c r="L19">
        <v>5</v>
      </c>
      <c r="M19">
        <v>4</v>
      </c>
      <c r="N19">
        <v>3</v>
      </c>
      <c r="O19">
        <v>2</v>
      </c>
      <c r="P19">
        <v>1</v>
      </c>
      <c r="Q19">
        <v>0</v>
      </c>
      <c r="T19" t="str">
        <f t="shared" si="9"/>
        <v>7,</v>
      </c>
      <c r="U19" t="str">
        <f t="shared" si="9"/>
        <v>6,</v>
      </c>
      <c r="V19" t="str">
        <f t="shared" si="9"/>
        <v>5,</v>
      </c>
      <c r="W19" t="str">
        <f t="shared" si="9"/>
        <v>4,</v>
      </c>
      <c r="X19" t="str">
        <f t="shared" si="9"/>
        <v>3,</v>
      </c>
      <c r="Y19" t="str">
        <f t="shared" si="9"/>
        <v>2,</v>
      </c>
      <c r="Z19" t="str">
        <f t="shared" si="9"/>
        <v>1,</v>
      </c>
      <c r="AA19" t="str">
        <f t="shared" si="9"/>
        <v>0,</v>
      </c>
    </row>
    <row r="20" spans="1:27" x14ac:dyDescent="0.25">
      <c r="A20" s="22">
        <f t="shared" ref="A20:D20" si="14">A9+32*1</f>
        <v>58</v>
      </c>
      <c r="B20" s="1">
        <f t="shared" si="14"/>
        <v>50</v>
      </c>
      <c r="C20" s="1">
        <f t="shared" si="14"/>
        <v>42</v>
      </c>
      <c r="D20" s="1">
        <f t="shared" si="14"/>
        <v>37</v>
      </c>
      <c r="E20" s="1">
        <f t="shared" ref="E20:H20" si="15">E9+32*0</f>
        <v>21</v>
      </c>
      <c r="F20" s="1">
        <f t="shared" si="15"/>
        <v>20</v>
      </c>
      <c r="G20" s="1">
        <f t="shared" si="15"/>
        <v>10</v>
      </c>
      <c r="H20" s="23">
        <f t="shared" si="15"/>
        <v>2</v>
      </c>
      <c r="J20">
        <v>7</v>
      </c>
      <c r="K20">
        <v>6</v>
      </c>
      <c r="L20">
        <v>5</v>
      </c>
      <c r="M20">
        <v>4</v>
      </c>
      <c r="N20">
        <v>3</v>
      </c>
      <c r="O20">
        <v>2</v>
      </c>
      <c r="P20">
        <v>1</v>
      </c>
      <c r="Q20">
        <v>0</v>
      </c>
      <c r="T20" t="str">
        <f t="shared" si="9"/>
        <v>7,</v>
      </c>
      <c r="U20" t="str">
        <f t="shared" si="9"/>
        <v>6,</v>
      </c>
      <c r="V20" t="str">
        <f t="shared" si="9"/>
        <v>5,</v>
      </c>
      <c r="W20" t="str">
        <f t="shared" si="9"/>
        <v>4,</v>
      </c>
      <c r="X20" t="str">
        <f t="shared" si="9"/>
        <v>3,</v>
      </c>
      <c r="Y20" t="str">
        <f t="shared" si="9"/>
        <v>2,</v>
      </c>
      <c r="Z20" t="str">
        <f t="shared" si="9"/>
        <v>1,</v>
      </c>
      <c r="AA20" t="str">
        <f t="shared" si="9"/>
        <v>0,</v>
      </c>
    </row>
    <row r="21" spans="1:27" x14ac:dyDescent="0.25">
      <c r="A21" s="22">
        <f t="shared" ref="A21:D21" si="16">A10+32*1</f>
        <v>59</v>
      </c>
      <c r="B21" s="1">
        <f t="shared" si="16"/>
        <v>51</v>
      </c>
      <c r="C21" s="1">
        <f t="shared" si="16"/>
        <v>43</v>
      </c>
      <c r="D21" s="1">
        <f t="shared" si="16"/>
        <v>36</v>
      </c>
      <c r="E21" s="1">
        <f t="shared" ref="E21:H21" si="17">E10+32*0</f>
        <v>23</v>
      </c>
      <c r="F21" s="1">
        <f t="shared" si="17"/>
        <v>22</v>
      </c>
      <c r="G21" s="1">
        <f t="shared" si="17"/>
        <v>11</v>
      </c>
      <c r="H21" s="23">
        <f t="shared" si="17"/>
        <v>3</v>
      </c>
      <c r="J21">
        <v>7</v>
      </c>
      <c r="K21">
        <v>6</v>
      </c>
      <c r="L21">
        <v>5</v>
      </c>
      <c r="M21">
        <v>4</v>
      </c>
      <c r="N21">
        <v>3</v>
      </c>
      <c r="O21">
        <v>2</v>
      </c>
      <c r="P21">
        <v>1</v>
      </c>
      <c r="Q21">
        <v>0</v>
      </c>
      <c r="S21" t="s">
        <v>22</v>
      </c>
    </row>
    <row r="22" spans="1:27" x14ac:dyDescent="0.25">
      <c r="A22" s="22">
        <f t="shared" ref="A22:D22" si="18">A11+32*1</f>
        <v>60</v>
      </c>
      <c r="B22" s="1">
        <f t="shared" si="18"/>
        <v>55</v>
      </c>
      <c r="C22" s="1">
        <f t="shared" si="18"/>
        <v>44</v>
      </c>
      <c r="D22" s="1">
        <f t="shared" si="18"/>
        <v>35</v>
      </c>
      <c r="E22" s="1">
        <f t="shared" ref="E22:H22" si="19">E11+32*0</f>
        <v>25</v>
      </c>
      <c r="F22" s="1">
        <f t="shared" si="19"/>
        <v>24</v>
      </c>
      <c r="G22" s="1">
        <f t="shared" si="19"/>
        <v>12</v>
      </c>
      <c r="H22" s="23">
        <f t="shared" si="19"/>
        <v>4</v>
      </c>
      <c r="S22" t="str">
        <f>"int pro"&amp;J23&amp;"[NumAllChs] ={"</f>
        <v>int proiY[NumAllChs] ={</v>
      </c>
    </row>
    <row r="23" spans="1:27" x14ac:dyDescent="0.25">
      <c r="A23" s="22">
        <f t="shared" ref="A23:D23" si="20">A12+32*1</f>
        <v>61</v>
      </c>
      <c r="B23" s="1">
        <f t="shared" si="20"/>
        <v>54</v>
      </c>
      <c r="C23" s="1">
        <f t="shared" si="20"/>
        <v>45</v>
      </c>
      <c r="D23" s="1">
        <f t="shared" si="20"/>
        <v>34</v>
      </c>
      <c r="E23" s="1">
        <f t="shared" ref="E23:H23" si="21">E12+32*0</f>
        <v>29</v>
      </c>
      <c r="F23" s="1">
        <f t="shared" si="21"/>
        <v>26</v>
      </c>
      <c r="G23" s="1">
        <f t="shared" si="21"/>
        <v>13</v>
      </c>
      <c r="H23" s="23">
        <f t="shared" si="21"/>
        <v>5</v>
      </c>
      <c r="J23" s="27" t="s">
        <v>17</v>
      </c>
      <c r="K23" s="27"/>
      <c r="L23" s="27"/>
      <c r="M23" s="27"/>
      <c r="N23" s="27"/>
      <c r="O23" s="27"/>
      <c r="P23" s="27"/>
      <c r="Q23" s="27"/>
      <c r="T23" t="str">
        <f t="shared" ref="T23:AA30" si="22">J24&amp;","</f>
        <v>0,</v>
      </c>
      <c r="U23" t="str">
        <f t="shared" si="22"/>
        <v>0,</v>
      </c>
      <c r="V23" t="str">
        <f t="shared" si="22"/>
        <v>0,</v>
      </c>
      <c r="W23" t="str">
        <f t="shared" si="22"/>
        <v>0,</v>
      </c>
      <c r="X23" t="str">
        <f t="shared" si="22"/>
        <v>0,</v>
      </c>
      <c r="Y23" t="str">
        <f t="shared" si="22"/>
        <v>0,</v>
      </c>
      <c r="Z23" t="str">
        <f t="shared" si="22"/>
        <v>0,</v>
      </c>
      <c r="AA23" t="str">
        <f t="shared" si="22"/>
        <v>0,</v>
      </c>
    </row>
    <row r="24" spans="1:27" x14ac:dyDescent="0.25">
      <c r="A24" s="22">
        <f t="shared" ref="A24:D24" si="23">A13+32*1</f>
        <v>62</v>
      </c>
      <c r="B24" s="1">
        <f t="shared" si="23"/>
        <v>53</v>
      </c>
      <c r="C24" s="1">
        <f t="shared" si="23"/>
        <v>46</v>
      </c>
      <c r="D24" s="1">
        <f t="shared" si="23"/>
        <v>33</v>
      </c>
      <c r="E24" s="1">
        <f t="shared" ref="E24:H24" si="24">E13+32*0</f>
        <v>30</v>
      </c>
      <c r="F24" s="1">
        <f t="shared" si="24"/>
        <v>28</v>
      </c>
      <c r="G24" s="1">
        <f t="shared" si="24"/>
        <v>14</v>
      </c>
      <c r="H24" s="23">
        <f t="shared" si="24"/>
        <v>6</v>
      </c>
      <c r="J24">
        <v>0</v>
      </c>
      <c r="K24">
        <v>0</v>
      </c>
      <c r="L24">
        <v>0</v>
      </c>
      <c r="M24">
        <v>0</v>
      </c>
      <c r="N24">
        <v>0</v>
      </c>
      <c r="O24">
        <v>0</v>
      </c>
      <c r="P24">
        <v>0</v>
      </c>
      <c r="Q24">
        <v>0</v>
      </c>
      <c r="T24" t="str">
        <f t="shared" si="22"/>
        <v>1,</v>
      </c>
      <c r="U24" t="str">
        <f t="shared" si="22"/>
        <v>1,</v>
      </c>
      <c r="V24" t="str">
        <f t="shared" si="22"/>
        <v>1,</v>
      </c>
      <c r="W24" t="str">
        <f t="shared" si="22"/>
        <v>1,</v>
      </c>
      <c r="X24" t="str">
        <f t="shared" si="22"/>
        <v>1,</v>
      </c>
      <c r="Y24" t="str">
        <f t="shared" si="22"/>
        <v>1,</v>
      </c>
      <c r="Z24" t="str">
        <f t="shared" si="22"/>
        <v>1,</v>
      </c>
      <c r="AA24" t="str">
        <f t="shared" si="22"/>
        <v>1,</v>
      </c>
    </row>
    <row r="25" spans="1:27" x14ac:dyDescent="0.25">
      <c r="A25" s="22">
        <f t="shared" ref="A25:D25" si="25">A14+32*1</f>
        <v>63</v>
      </c>
      <c r="B25" s="1">
        <f t="shared" si="25"/>
        <v>52</v>
      </c>
      <c r="C25" s="1">
        <f t="shared" si="25"/>
        <v>47</v>
      </c>
      <c r="D25" s="1">
        <f t="shared" si="25"/>
        <v>32</v>
      </c>
      <c r="E25" s="1">
        <f t="shared" ref="E25:H25" si="26">E14+32*0</f>
        <v>31</v>
      </c>
      <c r="F25" s="1">
        <f t="shared" si="26"/>
        <v>27</v>
      </c>
      <c r="G25" s="1">
        <f t="shared" si="26"/>
        <v>15</v>
      </c>
      <c r="H25" s="23">
        <f t="shared" si="26"/>
        <v>7</v>
      </c>
      <c r="J25">
        <v>1</v>
      </c>
      <c r="K25">
        <v>1</v>
      </c>
      <c r="L25">
        <v>1</v>
      </c>
      <c r="M25">
        <v>1</v>
      </c>
      <c r="N25">
        <v>1</v>
      </c>
      <c r="O25">
        <v>1</v>
      </c>
      <c r="P25">
        <v>1</v>
      </c>
      <c r="Q25">
        <v>1</v>
      </c>
      <c r="T25" t="str">
        <f t="shared" si="22"/>
        <v>2,</v>
      </c>
      <c r="U25" t="str">
        <f t="shared" si="22"/>
        <v>2,</v>
      </c>
      <c r="V25" t="str">
        <f t="shared" si="22"/>
        <v>2,</v>
      </c>
      <c r="W25" t="str">
        <f t="shared" si="22"/>
        <v>2,</v>
      </c>
      <c r="X25" t="str">
        <f t="shared" si="22"/>
        <v>2,</v>
      </c>
      <c r="Y25" t="str">
        <f t="shared" si="22"/>
        <v>2,</v>
      </c>
      <c r="Z25" t="str">
        <f t="shared" si="22"/>
        <v>2,</v>
      </c>
      <c r="AA25" t="str">
        <f t="shared" si="22"/>
        <v>2,</v>
      </c>
    </row>
    <row r="26" spans="1:27" x14ac:dyDescent="0.25">
      <c r="A26" s="22"/>
      <c r="B26" s="1"/>
      <c r="C26" s="1"/>
      <c r="D26" s="1"/>
      <c r="E26" s="1"/>
      <c r="F26" s="1"/>
      <c r="G26" s="1"/>
      <c r="H26" s="23"/>
      <c r="J26">
        <v>2</v>
      </c>
      <c r="K26">
        <v>2</v>
      </c>
      <c r="L26">
        <v>2</v>
      </c>
      <c r="M26">
        <v>2</v>
      </c>
      <c r="N26">
        <v>2</v>
      </c>
      <c r="O26">
        <v>2</v>
      </c>
      <c r="P26">
        <v>2</v>
      </c>
      <c r="Q26">
        <v>2</v>
      </c>
      <c r="T26" t="str">
        <f t="shared" si="22"/>
        <v>3,</v>
      </c>
      <c r="U26" t="str">
        <f t="shared" si="22"/>
        <v>3,</v>
      </c>
      <c r="V26" t="str">
        <f t="shared" si="22"/>
        <v>3,</v>
      </c>
      <c r="W26" t="str">
        <f t="shared" si="22"/>
        <v>3,</v>
      </c>
      <c r="X26" t="str">
        <f t="shared" si="22"/>
        <v>3,</v>
      </c>
      <c r="Y26" t="str">
        <f t="shared" si="22"/>
        <v>3,</v>
      </c>
      <c r="Z26" t="str">
        <f t="shared" si="22"/>
        <v>3,</v>
      </c>
      <c r="AA26" t="str">
        <f t="shared" si="22"/>
        <v>3,</v>
      </c>
    </row>
    <row r="27" spans="1:27" x14ac:dyDescent="0.25">
      <c r="A27" s="40"/>
      <c r="B27" s="41"/>
      <c r="C27" s="41"/>
      <c r="D27" s="41"/>
      <c r="E27" s="41"/>
      <c r="F27" s="41"/>
      <c r="G27" s="41"/>
      <c r="H27" s="42"/>
      <c r="J27">
        <v>3</v>
      </c>
      <c r="K27">
        <v>3</v>
      </c>
      <c r="L27">
        <v>3</v>
      </c>
      <c r="M27">
        <v>3</v>
      </c>
      <c r="N27">
        <v>3</v>
      </c>
      <c r="O27">
        <v>3</v>
      </c>
      <c r="P27">
        <v>3</v>
      </c>
      <c r="Q27">
        <v>3</v>
      </c>
      <c r="T27" t="str">
        <f t="shared" si="22"/>
        <v>4,</v>
      </c>
      <c r="U27" t="str">
        <f t="shared" si="22"/>
        <v>4,</v>
      </c>
      <c r="V27" t="str">
        <f t="shared" si="22"/>
        <v>4,</v>
      </c>
      <c r="W27" t="str">
        <f t="shared" si="22"/>
        <v>4,</v>
      </c>
      <c r="X27" t="str">
        <f t="shared" si="22"/>
        <v>4,</v>
      </c>
      <c r="Y27" t="str">
        <f t="shared" si="22"/>
        <v>4,</v>
      </c>
      <c r="Z27" t="str">
        <f t="shared" si="22"/>
        <v>4,</v>
      </c>
      <c r="AA27" t="str">
        <f t="shared" si="22"/>
        <v>4,</v>
      </c>
    </row>
    <row r="28" spans="1:27" x14ac:dyDescent="0.25">
      <c r="A28" s="22"/>
      <c r="B28" s="1"/>
      <c r="C28" s="1"/>
      <c r="D28" s="1"/>
      <c r="E28" s="1"/>
      <c r="F28" s="1"/>
      <c r="G28" s="1"/>
      <c r="H28" s="23"/>
      <c r="J28">
        <v>4</v>
      </c>
      <c r="K28">
        <v>4</v>
      </c>
      <c r="L28">
        <v>4</v>
      </c>
      <c r="M28">
        <v>4</v>
      </c>
      <c r="N28">
        <v>4</v>
      </c>
      <c r="O28">
        <v>4</v>
      </c>
      <c r="P28">
        <v>4</v>
      </c>
      <c r="Q28">
        <v>4</v>
      </c>
      <c r="T28" t="str">
        <f t="shared" si="22"/>
        <v>5,</v>
      </c>
      <c r="U28" t="str">
        <f t="shared" si="22"/>
        <v>5,</v>
      </c>
      <c r="V28" t="str">
        <f t="shared" si="22"/>
        <v>5,</v>
      </c>
      <c r="W28" t="str">
        <f t="shared" si="22"/>
        <v>5,</v>
      </c>
      <c r="X28" t="str">
        <f t="shared" si="22"/>
        <v>5,</v>
      </c>
      <c r="Y28" t="str">
        <f t="shared" si="22"/>
        <v>5,</v>
      </c>
      <c r="Z28" t="str">
        <f t="shared" si="22"/>
        <v>5,</v>
      </c>
      <c r="AA28" t="str">
        <f t="shared" si="22"/>
        <v>5,</v>
      </c>
    </row>
    <row r="29" spans="1:27" x14ac:dyDescent="0.25">
      <c r="A29" s="22"/>
      <c r="B29" s="1"/>
      <c r="C29" s="1"/>
      <c r="D29" s="1"/>
      <c r="E29" s="1"/>
      <c r="F29" s="1"/>
      <c r="G29" s="1"/>
      <c r="H29" s="23"/>
      <c r="J29">
        <v>5</v>
      </c>
      <c r="K29">
        <v>5</v>
      </c>
      <c r="L29">
        <v>5</v>
      </c>
      <c r="M29">
        <v>5</v>
      </c>
      <c r="N29">
        <v>5</v>
      </c>
      <c r="O29">
        <v>5</v>
      </c>
      <c r="P29">
        <v>5</v>
      </c>
      <c r="Q29">
        <v>5</v>
      </c>
      <c r="T29" t="str">
        <f t="shared" si="22"/>
        <v>6,</v>
      </c>
      <c r="U29" t="str">
        <f t="shared" si="22"/>
        <v>6,</v>
      </c>
      <c r="V29" t="str">
        <f t="shared" si="22"/>
        <v>6,</v>
      </c>
      <c r="W29" t="str">
        <f t="shared" si="22"/>
        <v>6,</v>
      </c>
      <c r="X29" t="str">
        <f t="shared" si="22"/>
        <v>6,</v>
      </c>
      <c r="Y29" t="str">
        <f t="shared" si="22"/>
        <v>6,</v>
      </c>
      <c r="Z29" t="str">
        <f t="shared" si="22"/>
        <v>6,</v>
      </c>
      <c r="AA29" t="str">
        <f t="shared" si="22"/>
        <v>6,</v>
      </c>
    </row>
    <row r="30" spans="1:27" x14ac:dyDescent="0.25">
      <c r="A30" s="22"/>
      <c r="B30" s="1"/>
      <c r="C30" s="1"/>
      <c r="D30" s="1"/>
      <c r="E30" s="1"/>
      <c r="F30" s="1"/>
      <c r="G30" s="1"/>
      <c r="H30" s="23"/>
      <c r="J30">
        <v>6</v>
      </c>
      <c r="K30">
        <v>6</v>
      </c>
      <c r="L30">
        <v>6</v>
      </c>
      <c r="M30">
        <v>6</v>
      </c>
      <c r="N30">
        <v>6</v>
      </c>
      <c r="O30">
        <v>6</v>
      </c>
      <c r="P30">
        <v>6</v>
      </c>
      <c r="Q30">
        <v>6</v>
      </c>
      <c r="T30" t="str">
        <f t="shared" si="22"/>
        <v>7,</v>
      </c>
      <c r="U30" t="str">
        <f t="shared" si="22"/>
        <v>7,</v>
      </c>
      <c r="V30" t="str">
        <f t="shared" si="22"/>
        <v>7,</v>
      </c>
      <c r="W30" t="str">
        <f t="shared" si="22"/>
        <v>7,</v>
      </c>
      <c r="X30" t="str">
        <f t="shared" si="22"/>
        <v>7,</v>
      </c>
      <c r="Y30" t="str">
        <f t="shared" si="22"/>
        <v>7,</v>
      </c>
      <c r="Z30" t="str">
        <f t="shared" si="22"/>
        <v>7,</v>
      </c>
      <c r="AA30" t="str">
        <f t="shared" si="22"/>
        <v>7,</v>
      </c>
    </row>
    <row r="31" spans="1:27" x14ac:dyDescent="0.25">
      <c r="A31" s="22"/>
      <c r="B31" s="1"/>
      <c r="C31" s="1"/>
      <c r="D31" s="1"/>
      <c r="E31" s="1"/>
      <c r="F31" s="1"/>
      <c r="G31" s="1"/>
      <c r="H31" s="23"/>
      <c r="J31">
        <v>7</v>
      </c>
      <c r="K31">
        <v>7</v>
      </c>
      <c r="L31">
        <v>7</v>
      </c>
      <c r="M31">
        <v>7</v>
      </c>
      <c r="N31">
        <v>7</v>
      </c>
      <c r="O31">
        <v>7</v>
      </c>
      <c r="P31">
        <v>7</v>
      </c>
      <c r="Q31">
        <v>7</v>
      </c>
      <c r="S31" t="s">
        <v>22</v>
      </c>
    </row>
    <row r="32" spans="1:27" x14ac:dyDescent="0.25">
      <c r="A32" s="22"/>
      <c r="B32" s="1"/>
      <c r="C32" s="1"/>
      <c r="D32" s="1"/>
      <c r="E32" s="1"/>
      <c r="F32" s="1"/>
      <c r="G32" s="1"/>
      <c r="H32" s="23"/>
      <c r="S32" t="str">
        <f>"float pro"&amp;J33&amp;"[NumAllChs] ={"</f>
        <v>float propX[NumAllChs] ={</v>
      </c>
    </row>
    <row r="33" spans="1:27" x14ac:dyDescent="0.25">
      <c r="A33" s="22"/>
      <c r="B33" s="1"/>
      <c r="C33" s="1"/>
      <c r="D33" s="1"/>
      <c r="E33" s="1"/>
      <c r="F33" s="1"/>
      <c r="G33" s="1"/>
      <c r="H33" s="23"/>
      <c r="J33" s="27" t="s">
        <v>20</v>
      </c>
      <c r="K33" s="27"/>
      <c r="L33" s="27"/>
      <c r="M33" s="27"/>
      <c r="N33" s="27"/>
      <c r="O33" s="27"/>
      <c r="P33" s="27"/>
      <c r="Q33" s="27"/>
      <c r="T33" t="str">
        <f t="shared" ref="T33:AA40" si="27">J34&amp;","</f>
        <v>25.2,</v>
      </c>
      <c r="U33" t="str">
        <f t="shared" si="27"/>
        <v>18,</v>
      </c>
      <c r="V33" t="str">
        <f t="shared" si="27"/>
        <v>10.8,</v>
      </c>
      <c r="W33" t="str">
        <f t="shared" si="27"/>
        <v>3.6,</v>
      </c>
      <c r="X33" t="str">
        <f t="shared" si="27"/>
        <v>-3.6,</v>
      </c>
      <c r="Y33" t="str">
        <f t="shared" si="27"/>
        <v>-10.8,</v>
      </c>
      <c r="Z33" t="str">
        <f t="shared" si="27"/>
        <v>-18,</v>
      </c>
      <c r="AA33" t="str">
        <f t="shared" si="27"/>
        <v>-25.2,</v>
      </c>
    </row>
    <row r="34" spans="1:27" x14ac:dyDescent="0.25">
      <c r="A34" s="22"/>
      <c r="B34" s="1"/>
      <c r="C34" s="1"/>
      <c r="D34" s="1"/>
      <c r="E34" s="1"/>
      <c r="F34" s="1"/>
      <c r="G34" s="1"/>
      <c r="H34" s="23"/>
      <c r="J34">
        <v>25.2</v>
      </c>
      <c r="K34">
        <f>J34-7.2</f>
        <v>18</v>
      </c>
      <c r="L34">
        <f t="shared" ref="L34:Q34" si="28">K34-7.2</f>
        <v>10.8</v>
      </c>
      <c r="M34">
        <f t="shared" si="28"/>
        <v>3.6000000000000005</v>
      </c>
      <c r="N34">
        <f t="shared" si="28"/>
        <v>-3.5999999999999996</v>
      </c>
      <c r="O34">
        <f t="shared" si="28"/>
        <v>-10.8</v>
      </c>
      <c r="P34">
        <f t="shared" si="28"/>
        <v>-18</v>
      </c>
      <c r="Q34">
        <f t="shared" si="28"/>
        <v>-25.2</v>
      </c>
      <c r="T34" t="str">
        <f t="shared" si="27"/>
        <v>25.2,</v>
      </c>
      <c r="U34" t="str">
        <f t="shared" si="27"/>
        <v>18,</v>
      </c>
      <c r="V34" t="str">
        <f t="shared" si="27"/>
        <v>10.8,</v>
      </c>
      <c r="W34" t="str">
        <f t="shared" si="27"/>
        <v>3.6,</v>
      </c>
      <c r="X34" t="str">
        <f t="shared" si="27"/>
        <v>-3.6,</v>
      </c>
      <c r="Y34" t="str">
        <f t="shared" si="27"/>
        <v>-10.8,</v>
      </c>
      <c r="Z34" t="str">
        <f t="shared" si="27"/>
        <v>-18,</v>
      </c>
      <c r="AA34" t="str">
        <f t="shared" si="27"/>
        <v>-25.2,</v>
      </c>
    </row>
    <row r="35" spans="1:27" x14ac:dyDescent="0.25">
      <c r="A35" s="22"/>
      <c r="B35" s="1"/>
      <c r="C35" s="1"/>
      <c r="D35" s="1"/>
      <c r="E35" s="1"/>
      <c r="F35" s="1"/>
      <c r="G35" s="1"/>
      <c r="H35" s="23"/>
      <c r="J35">
        <v>25.2</v>
      </c>
      <c r="K35">
        <f t="shared" ref="K35:Q35" si="29">J35-7.2</f>
        <v>18</v>
      </c>
      <c r="L35">
        <f t="shared" si="29"/>
        <v>10.8</v>
      </c>
      <c r="M35">
        <f t="shared" si="29"/>
        <v>3.6000000000000005</v>
      </c>
      <c r="N35">
        <f t="shared" si="29"/>
        <v>-3.5999999999999996</v>
      </c>
      <c r="O35">
        <f t="shared" si="29"/>
        <v>-10.8</v>
      </c>
      <c r="P35">
        <f t="shared" si="29"/>
        <v>-18</v>
      </c>
      <c r="Q35">
        <f t="shared" si="29"/>
        <v>-25.2</v>
      </c>
      <c r="T35" t="str">
        <f t="shared" si="27"/>
        <v>25.2,</v>
      </c>
      <c r="U35" t="str">
        <f t="shared" si="27"/>
        <v>18,</v>
      </c>
      <c r="V35" t="str">
        <f t="shared" si="27"/>
        <v>10.8,</v>
      </c>
      <c r="W35" t="str">
        <f t="shared" si="27"/>
        <v>3.6,</v>
      </c>
      <c r="X35" t="str">
        <f t="shared" si="27"/>
        <v>-3.6,</v>
      </c>
      <c r="Y35" t="str">
        <f t="shared" si="27"/>
        <v>-10.8,</v>
      </c>
      <c r="Z35" t="str">
        <f t="shared" si="27"/>
        <v>-18,</v>
      </c>
      <c r="AA35" t="str">
        <f t="shared" si="27"/>
        <v>-25.2,</v>
      </c>
    </row>
    <row r="36" spans="1:27" x14ac:dyDescent="0.25">
      <c r="A36" s="22"/>
      <c r="B36" s="1"/>
      <c r="C36" s="1"/>
      <c r="D36" s="1"/>
      <c r="E36" s="1"/>
      <c r="F36" s="1"/>
      <c r="G36" s="1"/>
      <c r="H36" s="23"/>
      <c r="J36">
        <v>25.2</v>
      </c>
      <c r="K36">
        <f t="shared" ref="K36:Q36" si="30">J36-7.2</f>
        <v>18</v>
      </c>
      <c r="L36">
        <f t="shared" si="30"/>
        <v>10.8</v>
      </c>
      <c r="M36">
        <f t="shared" si="30"/>
        <v>3.6000000000000005</v>
      </c>
      <c r="N36">
        <f t="shared" si="30"/>
        <v>-3.5999999999999996</v>
      </c>
      <c r="O36">
        <f t="shared" si="30"/>
        <v>-10.8</v>
      </c>
      <c r="P36">
        <f t="shared" si="30"/>
        <v>-18</v>
      </c>
      <c r="Q36">
        <f t="shared" si="30"/>
        <v>-25.2</v>
      </c>
      <c r="T36" t="str">
        <f t="shared" si="27"/>
        <v>25.2,</v>
      </c>
      <c r="U36" t="str">
        <f t="shared" si="27"/>
        <v>18,</v>
      </c>
      <c r="V36" t="str">
        <f t="shared" si="27"/>
        <v>10.8,</v>
      </c>
      <c r="W36" t="str">
        <f t="shared" si="27"/>
        <v>3.6,</v>
      </c>
      <c r="X36" t="str">
        <f t="shared" si="27"/>
        <v>-3.6,</v>
      </c>
      <c r="Y36" t="str">
        <f t="shared" si="27"/>
        <v>-10.8,</v>
      </c>
      <c r="Z36" t="str">
        <f t="shared" si="27"/>
        <v>-18,</v>
      </c>
      <c r="AA36" t="str">
        <f t="shared" si="27"/>
        <v>-25.2,</v>
      </c>
    </row>
    <row r="37" spans="1:27" x14ac:dyDescent="0.25">
      <c r="A37" s="40"/>
      <c r="B37" s="41"/>
      <c r="C37" s="41"/>
      <c r="D37" s="41"/>
      <c r="E37" s="41"/>
      <c r="F37" s="41"/>
      <c r="G37" s="41"/>
      <c r="H37" s="42"/>
      <c r="J37">
        <v>25.2</v>
      </c>
      <c r="K37">
        <f t="shared" ref="K37:Q37" si="31">J37-7.2</f>
        <v>18</v>
      </c>
      <c r="L37">
        <f t="shared" si="31"/>
        <v>10.8</v>
      </c>
      <c r="M37">
        <f t="shared" si="31"/>
        <v>3.6000000000000005</v>
      </c>
      <c r="N37">
        <f t="shared" si="31"/>
        <v>-3.5999999999999996</v>
      </c>
      <c r="O37">
        <f t="shared" si="31"/>
        <v>-10.8</v>
      </c>
      <c r="P37">
        <f t="shared" si="31"/>
        <v>-18</v>
      </c>
      <c r="Q37">
        <f t="shared" si="31"/>
        <v>-25.2</v>
      </c>
      <c r="T37" t="str">
        <f t="shared" si="27"/>
        <v>25.2,</v>
      </c>
      <c r="U37" t="str">
        <f t="shared" si="27"/>
        <v>18,</v>
      </c>
      <c r="V37" t="str">
        <f t="shared" si="27"/>
        <v>10.8,</v>
      </c>
      <c r="W37" t="str">
        <f t="shared" si="27"/>
        <v>3.6,</v>
      </c>
      <c r="X37" t="str">
        <f t="shared" si="27"/>
        <v>-3.6,</v>
      </c>
      <c r="Y37" t="str">
        <f t="shared" si="27"/>
        <v>-10.8,</v>
      </c>
      <c r="Z37" t="str">
        <f t="shared" si="27"/>
        <v>-18,</v>
      </c>
      <c r="AA37" t="str">
        <f t="shared" si="27"/>
        <v>-25.2,</v>
      </c>
    </row>
    <row r="38" spans="1:27" x14ac:dyDescent="0.25">
      <c r="A38" s="22"/>
      <c r="B38" s="1"/>
      <c r="C38" s="1"/>
      <c r="D38" s="1"/>
      <c r="E38" s="1"/>
      <c r="F38" s="1"/>
      <c r="G38" s="1"/>
      <c r="H38" s="23"/>
      <c r="J38">
        <v>25.2</v>
      </c>
      <c r="K38">
        <f t="shared" ref="K38:Q38" si="32">J38-7.2</f>
        <v>18</v>
      </c>
      <c r="L38">
        <f t="shared" si="32"/>
        <v>10.8</v>
      </c>
      <c r="M38">
        <f t="shared" si="32"/>
        <v>3.6000000000000005</v>
      </c>
      <c r="N38">
        <f t="shared" si="32"/>
        <v>-3.5999999999999996</v>
      </c>
      <c r="O38">
        <f t="shared" si="32"/>
        <v>-10.8</v>
      </c>
      <c r="P38">
        <f t="shared" si="32"/>
        <v>-18</v>
      </c>
      <c r="Q38">
        <f t="shared" si="32"/>
        <v>-25.2</v>
      </c>
      <c r="T38" t="str">
        <f t="shared" si="27"/>
        <v>25.2,</v>
      </c>
      <c r="U38" t="str">
        <f t="shared" si="27"/>
        <v>18,</v>
      </c>
      <c r="V38" t="str">
        <f t="shared" si="27"/>
        <v>10.8,</v>
      </c>
      <c r="W38" t="str">
        <f t="shared" si="27"/>
        <v>3.6,</v>
      </c>
      <c r="X38" t="str">
        <f t="shared" si="27"/>
        <v>-3.6,</v>
      </c>
      <c r="Y38" t="str">
        <f t="shared" si="27"/>
        <v>-10.8,</v>
      </c>
      <c r="Z38" t="str">
        <f t="shared" si="27"/>
        <v>-18,</v>
      </c>
      <c r="AA38" t="str">
        <f t="shared" si="27"/>
        <v>-25.2,</v>
      </c>
    </row>
    <row r="39" spans="1:27" x14ac:dyDescent="0.25">
      <c r="A39" s="22"/>
      <c r="B39" s="1"/>
      <c r="C39" s="1"/>
      <c r="D39" s="1"/>
      <c r="E39" s="1"/>
      <c r="F39" s="1"/>
      <c r="G39" s="1"/>
      <c r="H39" s="23"/>
      <c r="J39">
        <v>25.2</v>
      </c>
      <c r="K39">
        <f t="shared" ref="K39:Q39" si="33">J39-7.2</f>
        <v>18</v>
      </c>
      <c r="L39">
        <f t="shared" si="33"/>
        <v>10.8</v>
      </c>
      <c r="M39">
        <f t="shared" si="33"/>
        <v>3.6000000000000005</v>
      </c>
      <c r="N39">
        <f t="shared" si="33"/>
        <v>-3.5999999999999996</v>
      </c>
      <c r="O39">
        <f t="shared" si="33"/>
        <v>-10.8</v>
      </c>
      <c r="P39">
        <f t="shared" si="33"/>
        <v>-18</v>
      </c>
      <c r="Q39">
        <f t="shared" si="33"/>
        <v>-25.2</v>
      </c>
      <c r="T39" t="str">
        <f t="shared" si="27"/>
        <v>25.2,</v>
      </c>
      <c r="U39" t="str">
        <f t="shared" si="27"/>
        <v>18,</v>
      </c>
      <c r="V39" t="str">
        <f t="shared" si="27"/>
        <v>10.8,</v>
      </c>
      <c r="W39" t="str">
        <f t="shared" si="27"/>
        <v>3.6,</v>
      </c>
      <c r="X39" t="str">
        <f t="shared" si="27"/>
        <v>-3.6,</v>
      </c>
      <c r="Y39" t="str">
        <f t="shared" si="27"/>
        <v>-10.8,</v>
      </c>
      <c r="Z39" t="str">
        <f t="shared" si="27"/>
        <v>-18,</v>
      </c>
      <c r="AA39" t="str">
        <f t="shared" si="27"/>
        <v>-25.2,</v>
      </c>
    </row>
    <row r="40" spans="1:27" x14ac:dyDescent="0.25">
      <c r="A40" s="22"/>
      <c r="B40" s="1"/>
      <c r="C40" s="1"/>
      <c r="D40" s="1"/>
      <c r="E40" s="1"/>
      <c r="F40" s="1"/>
      <c r="G40" s="1"/>
      <c r="H40" s="23"/>
      <c r="J40">
        <v>25.2</v>
      </c>
      <c r="K40">
        <f t="shared" ref="K40:Q40" si="34">J40-7.2</f>
        <v>18</v>
      </c>
      <c r="L40">
        <f t="shared" si="34"/>
        <v>10.8</v>
      </c>
      <c r="M40">
        <f t="shared" si="34"/>
        <v>3.6000000000000005</v>
      </c>
      <c r="N40">
        <f t="shared" si="34"/>
        <v>-3.5999999999999996</v>
      </c>
      <c r="O40">
        <f t="shared" si="34"/>
        <v>-10.8</v>
      </c>
      <c r="P40">
        <f t="shared" si="34"/>
        <v>-18</v>
      </c>
      <c r="Q40">
        <f t="shared" si="34"/>
        <v>-25.2</v>
      </c>
      <c r="T40" t="str">
        <f t="shared" si="27"/>
        <v>25.2,</v>
      </c>
      <c r="U40" t="str">
        <f t="shared" si="27"/>
        <v>18,</v>
      </c>
      <c r="V40" t="str">
        <f t="shared" si="27"/>
        <v>10.8,</v>
      </c>
      <c r="W40" t="str">
        <f t="shared" si="27"/>
        <v>3.6,</v>
      </c>
      <c r="X40" t="str">
        <f t="shared" si="27"/>
        <v>-3.6,</v>
      </c>
      <c r="Y40" t="str">
        <f t="shared" si="27"/>
        <v>-10.8,</v>
      </c>
      <c r="Z40" t="str">
        <f t="shared" si="27"/>
        <v>-18,</v>
      </c>
      <c r="AA40" t="str">
        <f t="shared" si="27"/>
        <v>-25.2,</v>
      </c>
    </row>
    <row r="41" spans="1:27" x14ac:dyDescent="0.25">
      <c r="A41" s="22"/>
      <c r="B41" s="1"/>
      <c r="C41" s="1"/>
      <c r="D41" s="1"/>
      <c r="E41" s="1"/>
      <c r="F41" s="1"/>
      <c r="G41" s="1"/>
      <c r="H41" s="23"/>
      <c r="J41">
        <v>25.2</v>
      </c>
      <c r="K41">
        <f t="shared" ref="K41:Q41" si="35">J41-7.2</f>
        <v>18</v>
      </c>
      <c r="L41">
        <f t="shared" si="35"/>
        <v>10.8</v>
      </c>
      <c r="M41">
        <f t="shared" si="35"/>
        <v>3.6000000000000005</v>
      </c>
      <c r="N41">
        <f t="shared" si="35"/>
        <v>-3.5999999999999996</v>
      </c>
      <c r="O41">
        <f t="shared" si="35"/>
        <v>-10.8</v>
      </c>
      <c r="P41">
        <f t="shared" si="35"/>
        <v>-18</v>
      </c>
      <c r="Q41">
        <f t="shared" si="35"/>
        <v>-25.2</v>
      </c>
      <c r="S41" t="s">
        <v>22</v>
      </c>
    </row>
    <row r="42" spans="1:27" x14ac:dyDescent="0.25">
      <c r="A42" s="22"/>
      <c r="B42" s="1"/>
      <c r="C42" s="1"/>
      <c r="D42" s="1"/>
      <c r="E42" s="1"/>
      <c r="F42" s="1"/>
      <c r="G42" s="1"/>
      <c r="H42" s="23"/>
      <c r="S42" t="str">
        <f>"float pro"&amp;J43&amp;"[NumAllChs] ={"</f>
        <v>float propY[NumAllChs] ={</v>
      </c>
    </row>
    <row r="43" spans="1:27" x14ac:dyDescent="0.25">
      <c r="A43" s="22"/>
      <c r="B43" s="1"/>
      <c r="C43" s="1"/>
      <c r="D43" s="1"/>
      <c r="E43" s="1"/>
      <c r="F43" s="1"/>
      <c r="G43" s="1"/>
      <c r="H43" s="23"/>
      <c r="J43" s="27" t="s">
        <v>21</v>
      </c>
      <c r="K43" s="27"/>
      <c r="L43" s="27"/>
      <c r="M43" s="27"/>
      <c r="N43" s="27"/>
      <c r="O43" s="27"/>
      <c r="P43" s="27"/>
      <c r="Q43" s="27"/>
      <c r="T43" t="str">
        <f t="shared" ref="T43:AA50" si="36">J44&amp;","</f>
        <v>-25.2,</v>
      </c>
      <c r="U43" t="str">
        <f t="shared" si="36"/>
        <v>-25.2,</v>
      </c>
      <c r="V43" t="str">
        <f t="shared" si="36"/>
        <v>-25.2,</v>
      </c>
      <c r="W43" t="str">
        <f t="shared" si="36"/>
        <v>-25.2,</v>
      </c>
      <c r="X43" t="str">
        <f t="shared" si="36"/>
        <v>-25.2,</v>
      </c>
      <c r="Y43" t="str">
        <f t="shared" si="36"/>
        <v>-25.2,</v>
      </c>
      <c r="Z43" t="str">
        <f t="shared" si="36"/>
        <v>-25.2,</v>
      </c>
      <c r="AA43" t="str">
        <f t="shared" si="36"/>
        <v>-25.2,</v>
      </c>
    </row>
    <row r="44" spans="1:27" x14ac:dyDescent="0.25">
      <c r="A44" s="22"/>
      <c r="B44" s="1"/>
      <c r="C44" s="1"/>
      <c r="D44" s="1"/>
      <c r="E44" s="1"/>
      <c r="F44" s="1"/>
      <c r="G44" s="1"/>
      <c r="H44" s="23"/>
      <c r="J44">
        <f t="shared" ref="J44:J49" si="37">J45-7.2</f>
        <v>-25.2</v>
      </c>
      <c r="K44">
        <f t="shared" ref="K44:K50" si="38">K45-7.2</f>
        <v>-25.2</v>
      </c>
      <c r="L44">
        <f t="shared" ref="L44:L50" si="39">L45-7.2</f>
        <v>-25.2</v>
      </c>
      <c r="M44">
        <f t="shared" ref="M44:M50" si="40">M45-7.2</f>
        <v>-25.2</v>
      </c>
      <c r="N44">
        <f t="shared" ref="N44:N50" si="41">N45-7.2</f>
        <v>-25.2</v>
      </c>
      <c r="O44">
        <f t="shared" ref="O44:O50" si="42">O45-7.2</f>
        <v>-25.2</v>
      </c>
      <c r="P44">
        <f t="shared" ref="P44:P50" si="43">P45-7.2</f>
        <v>-25.2</v>
      </c>
      <c r="Q44">
        <f t="shared" ref="Q44:Q50" si="44">Q45-7.2</f>
        <v>-25.2</v>
      </c>
      <c r="T44" t="str">
        <f t="shared" si="36"/>
        <v>-18,</v>
      </c>
      <c r="U44" t="str">
        <f t="shared" si="36"/>
        <v>-18,</v>
      </c>
      <c r="V44" t="str">
        <f t="shared" si="36"/>
        <v>-18,</v>
      </c>
      <c r="W44" t="str">
        <f t="shared" si="36"/>
        <v>-18,</v>
      </c>
      <c r="X44" t="str">
        <f t="shared" si="36"/>
        <v>-18,</v>
      </c>
      <c r="Y44" t="str">
        <f t="shared" si="36"/>
        <v>-18,</v>
      </c>
      <c r="Z44" t="str">
        <f t="shared" si="36"/>
        <v>-18,</v>
      </c>
      <c r="AA44" t="str">
        <f t="shared" si="36"/>
        <v>-18,</v>
      </c>
    </row>
    <row r="45" spans="1:27" x14ac:dyDescent="0.25">
      <c r="A45" s="24"/>
      <c r="B45" s="25"/>
      <c r="C45" s="25"/>
      <c r="D45" s="25"/>
      <c r="E45" s="25"/>
      <c r="F45" s="25"/>
      <c r="G45" s="25"/>
      <c r="H45" s="26"/>
      <c r="J45">
        <f t="shared" si="37"/>
        <v>-18</v>
      </c>
      <c r="K45">
        <f t="shared" si="38"/>
        <v>-18</v>
      </c>
      <c r="L45">
        <f t="shared" si="39"/>
        <v>-18</v>
      </c>
      <c r="M45">
        <f t="shared" si="40"/>
        <v>-18</v>
      </c>
      <c r="N45">
        <f t="shared" si="41"/>
        <v>-18</v>
      </c>
      <c r="O45">
        <f t="shared" si="42"/>
        <v>-18</v>
      </c>
      <c r="P45">
        <f t="shared" si="43"/>
        <v>-18</v>
      </c>
      <c r="Q45">
        <f t="shared" si="44"/>
        <v>-18</v>
      </c>
      <c r="T45" t="str">
        <f t="shared" si="36"/>
        <v>-10.8,</v>
      </c>
      <c r="U45" t="str">
        <f t="shared" si="36"/>
        <v>-10.8,</v>
      </c>
      <c r="V45" t="str">
        <f t="shared" si="36"/>
        <v>-10.8,</v>
      </c>
      <c r="W45" t="str">
        <f t="shared" si="36"/>
        <v>-10.8,</v>
      </c>
      <c r="X45" t="str">
        <f t="shared" si="36"/>
        <v>-10.8,</v>
      </c>
      <c r="Y45" t="str">
        <f t="shared" si="36"/>
        <v>-10.8,</v>
      </c>
      <c r="Z45" t="str">
        <f t="shared" si="36"/>
        <v>-10.8,</v>
      </c>
      <c r="AA45" t="str">
        <f t="shared" si="36"/>
        <v>-10.8,</v>
      </c>
    </row>
    <row r="46" spans="1:27" x14ac:dyDescent="0.25">
      <c r="J46">
        <f t="shared" si="37"/>
        <v>-10.8</v>
      </c>
      <c r="K46">
        <f t="shared" si="38"/>
        <v>-10.8</v>
      </c>
      <c r="L46">
        <f t="shared" si="39"/>
        <v>-10.8</v>
      </c>
      <c r="M46">
        <f t="shared" si="40"/>
        <v>-10.8</v>
      </c>
      <c r="N46">
        <f t="shared" si="41"/>
        <v>-10.8</v>
      </c>
      <c r="O46">
        <f t="shared" si="42"/>
        <v>-10.8</v>
      </c>
      <c r="P46">
        <f t="shared" si="43"/>
        <v>-10.8</v>
      </c>
      <c r="Q46">
        <f t="shared" si="44"/>
        <v>-10.8</v>
      </c>
      <c r="T46" t="str">
        <f t="shared" si="36"/>
        <v>-3.6,</v>
      </c>
      <c r="U46" t="str">
        <f t="shared" si="36"/>
        <v>-3.6,</v>
      </c>
      <c r="V46" t="str">
        <f t="shared" si="36"/>
        <v>-3.6,</v>
      </c>
      <c r="W46" t="str">
        <f t="shared" si="36"/>
        <v>-3.6,</v>
      </c>
      <c r="X46" t="str">
        <f t="shared" si="36"/>
        <v>-3.6,</v>
      </c>
      <c r="Y46" t="str">
        <f t="shared" si="36"/>
        <v>-3.6,</v>
      </c>
      <c r="Z46" t="str">
        <f t="shared" si="36"/>
        <v>-3.6,</v>
      </c>
      <c r="AA46" t="str">
        <f t="shared" si="36"/>
        <v>-3.6,</v>
      </c>
    </row>
    <row r="47" spans="1:27" x14ac:dyDescent="0.25">
      <c r="J47">
        <f t="shared" si="37"/>
        <v>-3.5999999999999996</v>
      </c>
      <c r="K47">
        <f t="shared" si="38"/>
        <v>-3.5999999999999996</v>
      </c>
      <c r="L47">
        <f t="shared" si="39"/>
        <v>-3.5999999999999996</v>
      </c>
      <c r="M47">
        <f t="shared" si="40"/>
        <v>-3.5999999999999996</v>
      </c>
      <c r="N47">
        <f t="shared" si="41"/>
        <v>-3.5999999999999996</v>
      </c>
      <c r="O47">
        <f t="shared" si="42"/>
        <v>-3.5999999999999996</v>
      </c>
      <c r="P47">
        <f t="shared" si="43"/>
        <v>-3.5999999999999996</v>
      </c>
      <c r="Q47">
        <f t="shared" si="44"/>
        <v>-3.5999999999999996</v>
      </c>
      <c r="T47" t="str">
        <f t="shared" si="36"/>
        <v>3.6,</v>
      </c>
      <c r="U47" t="str">
        <f t="shared" si="36"/>
        <v>3.6,</v>
      </c>
      <c r="V47" t="str">
        <f t="shared" si="36"/>
        <v>3.6,</v>
      </c>
      <c r="W47" t="str">
        <f t="shared" si="36"/>
        <v>3.6,</v>
      </c>
      <c r="X47" t="str">
        <f t="shared" si="36"/>
        <v>3.6,</v>
      </c>
      <c r="Y47" t="str">
        <f t="shared" si="36"/>
        <v>3.6,</v>
      </c>
      <c r="Z47" t="str">
        <f t="shared" si="36"/>
        <v>3.6,</v>
      </c>
      <c r="AA47" t="str">
        <f t="shared" si="36"/>
        <v>3.6,</v>
      </c>
    </row>
    <row r="48" spans="1:27" x14ac:dyDescent="0.25">
      <c r="J48">
        <f t="shared" si="37"/>
        <v>3.6000000000000005</v>
      </c>
      <c r="K48">
        <f t="shared" si="38"/>
        <v>3.6000000000000005</v>
      </c>
      <c r="L48">
        <f t="shared" si="39"/>
        <v>3.6000000000000005</v>
      </c>
      <c r="M48">
        <f t="shared" si="40"/>
        <v>3.6000000000000005</v>
      </c>
      <c r="N48">
        <f t="shared" si="41"/>
        <v>3.6000000000000005</v>
      </c>
      <c r="O48">
        <f t="shared" si="42"/>
        <v>3.6000000000000005</v>
      </c>
      <c r="P48">
        <f t="shared" si="43"/>
        <v>3.6000000000000005</v>
      </c>
      <c r="Q48">
        <f t="shared" si="44"/>
        <v>3.6000000000000005</v>
      </c>
      <c r="T48" t="str">
        <f t="shared" si="36"/>
        <v>10.8,</v>
      </c>
      <c r="U48" t="str">
        <f t="shared" si="36"/>
        <v>10.8,</v>
      </c>
      <c r="V48" t="str">
        <f t="shared" si="36"/>
        <v>10.8,</v>
      </c>
      <c r="W48" t="str">
        <f t="shared" si="36"/>
        <v>10.8,</v>
      </c>
      <c r="X48" t="str">
        <f t="shared" si="36"/>
        <v>10.8,</v>
      </c>
      <c r="Y48" t="str">
        <f t="shared" si="36"/>
        <v>10.8,</v>
      </c>
      <c r="Z48" t="str">
        <f t="shared" si="36"/>
        <v>10.8,</v>
      </c>
      <c r="AA48" t="str">
        <f t="shared" si="36"/>
        <v>10.8,</v>
      </c>
    </row>
    <row r="49" spans="10:27" x14ac:dyDescent="0.25">
      <c r="J49">
        <f t="shared" si="37"/>
        <v>10.8</v>
      </c>
      <c r="K49">
        <f t="shared" si="38"/>
        <v>10.8</v>
      </c>
      <c r="L49">
        <f t="shared" si="39"/>
        <v>10.8</v>
      </c>
      <c r="M49">
        <f t="shared" si="40"/>
        <v>10.8</v>
      </c>
      <c r="N49">
        <f t="shared" si="41"/>
        <v>10.8</v>
      </c>
      <c r="O49">
        <f t="shared" si="42"/>
        <v>10.8</v>
      </c>
      <c r="P49">
        <f t="shared" si="43"/>
        <v>10.8</v>
      </c>
      <c r="Q49">
        <f t="shared" si="44"/>
        <v>10.8</v>
      </c>
      <c r="T49" t="str">
        <f t="shared" si="36"/>
        <v>18,</v>
      </c>
      <c r="U49" t="str">
        <f t="shared" si="36"/>
        <v>18,</v>
      </c>
      <c r="V49" t="str">
        <f t="shared" si="36"/>
        <v>18,</v>
      </c>
      <c r="W49" t="str">
        <f t="shared" si="36"/>
        <v>18,</v>
      </c>
      <c r="X49" t="str">
        <f t="shared" si="36"/>
        <v>18,</v>
      </c>
      <c r="Y49" t="str">
        <f t="shared" si="36"/>
        <v>18,</v>
      </c>
      <c r="Z49" t="str">
        <f t="shared" si="36"/>
        <v>18,</v>
      </c>
      <c r="AA49" t="str">
        <f t="shared" si="36"/>
        <v>18,</v>
      </c>
    </row>
    <row r="50" spans="10:27" x14ac:dyDescent="0.25">
      <c r="J50">
        <f>J51-7.2</f>
        <v>18</v>
      </c>
      <c r="K50">
        <f t="shared" si="38"/>
        <v>18</v>
      </c>
      <c r="L50">
        <f t="shared" si="39"/>
        <v>18</v>
      </c>
      <c r="M50">
        <f t="shared" si="40"/>
        <v>18</v>
      </c>
      <c r="N50">
        <f t="shared" si="41"/>
        <v>18</v>
      </c>
      <c r="O50">
        <f t="shared" si="42"/>
        <v>18</v>
      </c>
      <c r="P50">
        <f t="shared" si="43"/>
        <v>18</v>
      </c>
      <c r="Q50">
        <f t="shared" si="44"/>
        <v>18</v>
      </c>
      <c r="T50" t="str">
        <f t="shared" si="36"/>
        <v>25.2,</v>
      </c>
      <c r="U50" t="str">
        <f t="shared" si="36"/>
        <v>25.2,</v>
      </c>
      <c r="V50" t="str">
        <f t="shared" si="36"/>
        <v>25.2,</v>
      </c>
      <c r="W50" t="str">
        <f t="shared" si="36"/>
        <v>25.2,</v>
      </c>
      <c r="X50" t="str">
        <f t="shared" si="36"/>
        <v>25.2,</v>
      </c>
      <c r="Y50" t="str">
        <f t="shared" si="36"/>
        <v>25.2,</v>
      </c>
      <c r="Z50" t="str">
        <f t="shared" si="36"/>
        <v>25.2,</v>
      </c>
      <c r="AA50" t="str">
        <f t="shared" si="36"/>
        <v>25.2,</v>
      </c>
    </row>
    <row r="51" spans="10:27" x14ac:dyDescent="0.25">
      <c r="J51">
        <f>25.2</f>
        <v>25.2</v>
      </c>
      <c r="K51">
        <f t="shared" ref="K51:Q51" si="45">25.2</f>
        <v>25.2</v>
      </c>
      <c r="L51">
        <f t="shared" si="45"/>
        <v>25.2</v>
      </c>
      <c r="M51">
        <f t="shared" si="45"/>
        <v>25.2</v>
      </c>
      <c r="N51">
        <f t="shared" si="45"/>
        <v>25.2</v>
      </c>
      <c r="O51">
        <f t="shared" si="45"/>
        <v>25.2</v>
      </c>
      <c r="P51">
        <f t="shared" si="45"/>
        <v>25.2</v>
      </c>
      <c r="Q51">
        <f t="shared" si="45"/>
        <v>25.2</v>
      </c>
      <c r="S51" t="s">
        <v>22</v>
      </c>
    </row>
  </sheetData>
  <mergeCells count="24">
    <mergeCell ref="A17:H17"/>
    <mergeCell ref="A27:H27"/>
    <mergeCell ref="A37:H37"/>
    <mergeCell ref="A6:H6"/>
    <mergeCell ref="G3:H3"/>
    <mergeCell ref="E3:F3"/>
    <mergeCell ref="C3:D3"/>
    <mergeCell ref="A3:B3"/>
    <mergeCell ref="G4:H4"/>
    <mergeCell ref="A4:B4"/>
    <mergeCell ref="C4:D4"/>
    <mergeCell ref="E4:F4"/>
    <mergeCell ref="A16:H16"/>
    <mergeCell ref="A1:D1"/>
    <mergeCell ref="E1:H1"/>
    <mergeCell ref="A2:B2"/>
    <mergeCell ref="G2:H2"/>
    <mergeCell ref="C2:D2"/>
    <mergeCell ref="E2:F2"/>
    <mergeCell ref="J43:Q43"/>
    <mergeCell ref="J13:Q13"/>
    <mergeCell ref="J23:Q23"/>
    <mergeCell ref="J33:Q33"/>
    <mergeCell ref="J3:Q3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工作表1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使用者</dc:creator>
  <cp:lastModifiedBy>宇翔 蕭</cp:lastModifiedBy>
  <dcterms:created xsi:type="dcterms:W3CDTF">2023-12-14T07:31:09Z</dcterms:created>
  <dcterms:modified xsi:type="dcterms:W3CDTF">2024-02-05T18:17:28Z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be2c8018-68dd-4810-8e1d-0eea176c3d26</vt:lpwstr>
  </property>
</Properties>
</file>